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mhdc01\Users Shared Folders\sarahbezuidenhout\Desktop\"/>
    </mc:Choice>
  </mc:AlternateContent>
  <bookViews>
    <workbookView xWindow="0" yWindow="0" windowWidth="29010" windowHeight="11940"/>
  </bookViews>
  <sheets>
    <sheet name="Overall" sheetId="3" r:id="rId1"/>
    <sheet name="Go Tri 24-04-19" sheetId="1" r:id="rId2"/>
    <sheet name="Go Tri 29-05-19" sheetId="2" r:id="rId3"/>
    <sheet name="Go Tri 26-06-19" sheetId="4" r:id="rId4"/>
    <sheet name="Go Tri 31-07-19" sheetId="5" r:id="rId5"/>
    <sheet name="Go Tri 28-08-19" sheetId="6" r:id="rId6"/>
    <sheet name="Go tri 25-09-2019" sheetId="7" r:id="rId7"/>
  </sheets>
  <definedNames>
    <definedName name="_xlnm._FilterDatabase" localSheetId="1" hidden="1">'Go Tri 24-04-19'!$A$1:$J$33</definedName>
    <definedName name="_xlnm._FilterDatabase" localSheetId="6" hidden="1">'Go tri 25-09-2019'!$A$1:$I$61</definedName>
    <definedName name="_xlnm._FilterDatabase" localSheetId="5" hidden="1">'Go Tri 28-08-19'!$A$1:$Q$1</definedName>
    <definedName name="_xlnm._FilterDatabase" localSheetId="4" hidden="1">'Go Tri 31-07-19'!$A$1:$L$1</definedName>
    <definedName name="_xlnm._FilterDatabase" localSheetId="0" hidden="1">Overall!$A$1:$Q$147</definedName>
  </definedNames>
  <calcPr calcId="162913"/>
</workbook>
</file>

<file path=xl/calcChain.xml><?xml version="1.0" encoding="utf-8"?>
<calcChain xmlns="http://schemas.openxmlformats.org/spreadsheetml/2006/main">
  <c r="I3" i="7" l="1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6" i="7"/>
  <c r="H35" i="7"/>
  <c r="H33" i="7"/>
  <c r="H32" i="7"/>
  <c r="H31" i="7"/>
  <c r="H30" i="7"/>
  <c r="H29" i="7"/>
  <c r="H27" i="7"/>
  <c r="H25" i="7"/>
  <c r="H21" i="7"/>
  <c r="H19" i="7"/>
  <c r="H18" i="7"/>
  <c r="H17" i="7"/>
  <c r="H16" i="7"/>
  <c r="H15" i="7"/>
  <c r="H14" i="7"/>
  <c r="H10" i="7"/>
  <c r="H9" i="7"/>
  <c r="H7" i="7"/>
  <c r="H5" i="7"/>
  <c r="H4" i="7"/>
  <c r="H3" i="7"/>
  <c r="J3" i="6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2" i="6"/>
  <c r="K4" i="5"/>
  <c r="K5" i="5"/>
  <c r="K6" i="5"/>
  <c r="K7" i="5"/>
  <c r="K8" i="5"/>
  <c r="K9" i="5"/>
  <c r="K10" i="5"/>
  <c r="K11" i="5"/>
  <c r="K12" i="5"/>
  <c r="K16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3" i="5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1" i="6"/>
  <c r="H30" i="6"/>
  <c r="H29" i="6"/>
  <c r="H28" i="6"/>
  <c r="H27" i="6"/>
  <c r="H25" i="6"/>
  <c r="H23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5" i="6"/>
  <c r="H4" i="6"/>
  <c r="H3" i="6"/>
  <c r="H2" i="6"/>
  <c r="J47" i="2" l="1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K80" i="3"/>
  <c r="K124" i="3"/>
  <c r="K65" i="3"/>
  <c r="K108" i="3"/>
  <c r="K22" i="3"/>
  <c r="K46" i="3"/>
  <c r="K20" i="3"/>
  <c r="K113" i="3"/>
  <c r="K27" i="3"/>
  <c r="K79" i="3"/>
  <c r="K96" i="3"/>
  <c r="K73" i="3"/>
  <c r="K97" i="3"/>
  <c r="K133" i="3"/>
  <c r="K162" i="3"/>
  <c r="K145" i="3"/>
  <c r="K41" i="3"/>
  <c r="K153" i="3"/>
  <c r="K104" i="3"/>
  <c r="K122" i="3"/>
  <c r="K171" i="3"/>
  <c r="K151" i="3"/>
  <c r="K35" i="3"/>
  <c r="K143" i="3"/>
  <c r="K23" i="3"/>
  <c r="K63" i="3"/>
  <c r="K102" i="3"/>
  <c r="K89" i="3"/>
  <c r="K126" i="3"/>
  <c r="K154" i="3"/>
  <c r="K13" i="3"/>
  <c r="K72" i="3"/>
  <c r="K16" i="3"/>
  <c r="K135" i="3"/>
  <c r="K24" i="3"/>
  <c r="K86" i="3"/>
  <c r="K168" i="3"/>
  <c r="K160" i="3"/>
  <c r="K32" i="3"/>
  <c r="K42" i="3"/>
  <c r="K6" i="3"/>
  <c r="K36" i="3"/>
  <c r="K140" i="3"/>
  <c r="K158" i="3"/>
  <c r="K12" i="3"/>
  <c r="K57" i="3"/>
  <c r="K127" i="3"/>
  <c r="K30" i="3"/>
  <c r="K7" i="3"/>
  <c r="K55" i="3"/>
  <c r="K74" i="3"/>
  <c r="K114" i="3"/>
  <c r="K56" i="3"/>
  <c r="K141" i="3"/>
  <c r="K66" i="3"/>
  <c r="K156" i="3"/>
  <c r="K81" i="3"/>
  <c r="K17" i="3"/>
  <c r="K136" i="3"/>
  <c r="K152" i="3"/>
  <c r="K129" i="3"/>
  <c r="K2" i="3"/>
  <c r="K92" i="3"/>
  <c r="K29" i="3"/>
  <c r="K31" i="3"/>
  <c r="K132" i="3"/>
  <c r="K90" i="3"/>
  <c r="K87" i="3"/>
  <c r="K138" i="3"/>
  <c r="K83" i="3"/>
  <c r="K8" i="3"/>
  <c r="K62" i="3"/>
  <c r="K149" i="3"/>
  <c r="K84" i="3"/>
  <c r="K134" i="3"/>
  <c r="K53" i="3"/>
  <c r="K101" i="3"/>
  <c r="K85" i="3"/>
  <c r="K164" i="3"/>
  <c r="K148" i="3"/>
  <c r="K118" i="3"/>
  <c r="K159" i="3"/>
  <c r="K33" i="3"/>
  <c r="K58" i="3"/>
  <c r="K110" i="3"/>
  <c r="K77" i="3"/>
  <c r="K130" i="3"/>
  <c r="K9" i="3"/>
  <c r="K37" i="3"/>
  <c r="K78" i="3"/>
  <c r="K109" i="3"/>
  <c r="K100" i="3"/>
  <c r="K172" i="3"/>
  <c r="K60" i="3"/>
  <c r="K157" i="3"/>
  <c r="K93" i="3"/>
  <c r="K99" i="3"/>
  <c r="K38" i="3"/>
  <c r="K25" i="3"/>
  <c r="K19" i="3"/>
  <c r="K155" i="3"/>
  <c r="K39" i="3"/>
  <c r="K45" i="3"/>
  <c r="K165" i="3"/>
  <c r="K112" i="3"/>
  <c r="K115" i="3"/>
  <c r="K61" i="3"/>
  <c r="K121" i="3"/>
  <c r="K21" i="3"/>
  <c r="K147" i="3"/>
  <c r="K120" i="3"/>
  <c r="K116" i="3"/>
  <c r="K51" i="3"/>
  <c r="K144" i="3"/>
  <c r="K26" i="3"/>
  <c r="K71" i="3"/>
  <c r="K15" i="3"/>
  <c r="K44" i="3"/>
  <c r="K49" i="3"/>
  <c r="K94" i="3"/>
  <c r="K3" i="3"/>
  <c r="K43" i="3"/>
  <c r="K106" i="3"/>
  <c r="K91" i="3"/>
  <c r="K167" i="3"/>
  <c r="K48" i="3"/>
  <c r="K123" i="3"/>
  <c r="K52" i="3"/>
  <c r="K170" i="3"/>
  <c r="K142" i="3"/>
  <c r="K50" i="3"/>
  <c r="K10" i="3"/>
  <c r="K40" i="3"/>
  <c r="K64" i="3"/>
  <c r="K95" i="3"/>
  <c r="K69" i="3"/>
  <c r="K47" i="3"/>
  <c r="K75" i="3"/>
  <c r="K137" i="3"/>
  <c r="K70" i="3"/>
  <c r="K169" i="3"/>
  <c r="K18" i="3"/>
  <c r="K59" i="3"/>
  <c r="K11" i="3"/>
  <c r="K14" i="3"/>
  <c r="K125" i="3"/>
  <c r="K4" i="3"/>
  <c r="K67" i="3"/>
  <c r="K117" i="3"/>
  <c r="K68" i="3"/>
  <c r="K105" i="3"/>
  <c r="K54" i="3"/>
  <c r="K150" i="3"/>
  <c r="K139" i="3"/>
  <c r="K5" i="3"/>
  <c r="K103" i="3"/>
  <c r="K146" i="3"/>
  <c r="K76" i="3"/>
  <c r="K119" i="3"/>
  <c r="K131" i="3"/>
  <c r="K111" i="3"/>
  <c r="K98" i="3"/>
  <c r="K163" i="3"/>
  <c r="K28" i="3"/>
  <c r="K34" i="3"/>
  <c r="K166" i="3"/>
  <c r="K82" i="3"/>
  <c r="K88" i="3"/>
  <c r="K161" i="3"/>
  <c r="K128" i="3"/>
  <c r="K107" i="3"/>
</calcChain>
</file>

<file path=xl/sharedStrings.xml><?xml version="1.0" encoding="utf-8"?>
<sst xmlns="http://schemas.openxmlformats.org/spreadsheetml/2006/main" count="2130" uniqueCount="496">
  <si>
    <t>First Name</t>
  </si>
  <si>
    <t>Last Name</t>
  </si>
  <si>
    <t>Gender</t>
  </si>
  <si>
    <t>Race</t>
  </si>
  <si>
    <t>Melanie</t>
  </si>
  <si>
    <t>Cooke Dunlop</t>
  </si>
  <si>
    <t>F</t>
  </si>
  <si>
    <t>Triathlon (14+)</t>
  </si>
  <si>
    <t>Harry</t>
  </si>
  <si>
    <t>Furness</t>
  </si>
  <si>
    <t>M</t>
  </si>
  <si>
    <t>Triathlon (9+)</t>
  </si>
  <si>
    <t>Benjamin</t>
  </si>
  <si>
    <t>Holt</t>
  </si>
  <si>
    <t>Louise</t>
  </si>
  <si>
    <t>McLellan</t>
  </si>
  <si>
    <t>Aquabike (14+)</t>
  </si>
  <si>
    <t>Michael</t>
  </si>
  <si>
    <t>Mcnally</t>
  </si>
  <si>
    <t>Charlie</t>
  </si>
  <si>
    <t>Peacock</t>
  </si>
  <si>
    <t>Johnny</t>
  </si>
  <si>
    <t>Oscar</t>
  </si>
  <si>
    <t>Raines</t>
  </si>
  <si>
    <t>Elana</t>
  </si>
  <si>
    <t>Richardson</t>
  </si>
  <si>
    <t>John</t>
  </si>
  <si>
    <t>Joanne</t>
  </si>
  <si>
    <t>Thompson</t>
  </si>
  <si>
    <t>Aidan</t>
  </si>
  <si>
    <t>Turner</t>
  </si>
  <si>
    <t>George</t>
  </si>
  <si>
    <t>Megan</t>
  </si>
  <si>
    <t>Walsh</t>
  </si>
  <si>
    <t>Lesley</t>
  </si>
  <si>
    <t>Watson</t>
  </si>
  <si>
    <t>Phil</t>
  </si>
  <si>
    <t>No</t>
  </si>
  <si>
    <t>Event</t>
  </si>
  <si>
    <t>DNS</t>
  </si>
  <si>
    <t>Start</t>
  </si>
  <si>
    <t>Finish</t>
  </si>
  <si>
    <t>Total</t>
  </si>
  <si>
    <t>Jnr</t>
  </si>
  <si>
    <t>Tri</t>
  </si>
  <si>
    <t>Will</t>
  </si>
  <si>
    <t>Massie</t>
  </si>
  <si>
    <t>William</t>
  </si>
  <si>
    <t>McEwan</t>
  </si>
  <si>
    <t>Lyla</t>
  </si>
  <si>
    <t>Halt</t>
  </si>
  <si>
    <t>Aquabike</t>
  </si>
  <si>
    <t>Rebecca</t>
  </si>
  <si>
    <t>Bezuidenhout</t>
  </si>
  <si>
    <t>Aquathlon</t>
  </si>
  <si>
    <t>Emily</t>
  </si>
  <si>
    <t>Coleman</t>
  </si>
  <si>
    <t>Poppy</t>
  </si>
  <si>
    <t>Macey-May</t>
  </si>
  <si>
    <t>Eglingtine</t>
  </si>
  <si>
    <t>Alexander</t>
  </si>
  <si>
    <t>Weston</t>
  </si>
  <si>
    <t>Adult</t>
  </si>
  <si>
    <t>Jerard</t>
  </si>
  <si>
    <t>Lee</t>
  </si>
  <si>
    <t>Michelle</t>
  </si>
  <si>
    <t>Bays</t>
  </si>
  <si>
    <t>Land</t>
  </si>
  <si>
    <t>Robert</t>
  </si>
  <si>
    <t>Kaytlin</t>
  </si>
  <si>
    <t>Winter</t>
  </si>
  <si>
    <t>Paul</t>
  </si>
  <si>
    <t>Gardner</t>
  </si>
  <si>
    <t>Lisa</t>
  </si>
  <si>
    <t>Smith</t>
  </si>
  <si>
    <t>Jack</t>
  </si>
  <si>
    <t>Gillispie</t>
  </si>
  <si>
    <t>Hetheringtron</t>
  </si>
  <si>
    <t>adult</t>
  </si>
  <si>
    <t>jnr</t>
  </si>
  <si>
    <t>Race Entered</t>
  </si>
  <si>
    <t>Date of Birth</t>
  </si>
  <si>
    <t>Age Group</t>
  </si>
  <si>
    <t>Robyn</t>
  </si>
  <si>
    <t>Douglass</t>
  </si>
  <si>
    <t>Aquabike (9+)</t>
  </si>
  <si>
    <t>09-10</t>
  </si>
  <si>
    <t>Evie</t>
  </si>
  <si>
    <t>Wardrop</t>
  </si>
  <si>
    <t>Aquathlon (9+)</t>
  </si>
  <si>
    <t>Katy</t>
  </si>
  <si>
    <t>Otterson</t>
  </si>
  <si>
    <t>Alice</t>
  </si>
  <si>
    <t>Neale</t>
  </si>
  <si>
    <t>Eglintine</t>
  </si>
  <si>
    <t>Malcolm</t>
  </si>
  <si>
    <t>Jackson</t>
  </si>
  <si>
    <t>Jacob</t>
  </si>
  <si>
    <t>11-12</t>
  </si>
  <si>
    <t>Furnes</t>
  </si>
  <si>
    <t>Daniel</t>
  </si>
  <si>
    <t>Turnbull</t>
  </si>
  <si>
    <t>Madeline</t>
  </si>
  <si>
    <t>Surtees</t>
  </si>
  <si>
    <t>Grace</t>
  </si>
  <si>
    <t>Carter</t>
  </si>
  <si>
    <t>Isabelle</t>
  </si>
  <si>
    <t>Maddison</t>
  </si>
  <si>
    <t>Theo</t>
  </si>
  <si>
    <t>Barron</t>
  </si>
  <si>
    <t>Aquathlon (14+)</t>
  </si>
  <si>
    <t>15-16</t>
  </si>
  <si>
    <t>Kaitlyn</t>
  </si>
  <si>
    <t>Gillespie</t>
  </si>
  <si>
    <t>Jared</t>
  </si>
  <si>
    <t>Max</t>
  </si>
  <si>
    <t>Tyrie</t>
  </si>
  <si>
    <t>17-18</t>
  </si>
  <si>
    <t>Jo</t>
  </si>
  <si>
    <t>Evans</t>
  </si>
  <si>
    <t>25-29</t>
  </si>
  <si>
    <t>Sean</t>
  </si>
  <si>
    <t>Nessworthy</t>
  </si>
  <si>
    <t>Katherine</t>
  </si>
  <si>
    <t>Kinnell</t>
  </si>
  <si>
    <t>30-34</t>
  </si>
  <si>
    <t>Danny</t>
  </si>
  <si>
    <t>Harris</t>
  </si>
  <si>
    <t>Kevin</t>
  </si>
  <si>
    <t>Moon</t>
  </si>
  <si>
    <t>DNF</t>
  </si>
  <si>
    <t>35-39</t>
  </si>
  <si>
    <t>Helton</t>
  </si>
  <si>
    <t>Rosa</t>
  </si>
  <si>
    <t>Terry</t>
  </si>
  <si>
    <t>40-44</t>
  </si>
  <si>
    <t>Sam</t>
  </si>
  <si>
    <t>Jane</t>
  </si>
  <si>
    <t>Aston</t>
  </si>
  <si>
    <t>Chris</t>
  </si>
  <si>
    <t>Mckie</t>
  </si>
  <si>
    <t>45-49</t>
  </si>
  <si>
    <t>Jalal</t>
  </si>
  <si>
    <t>Amin</t>
  </si>
  <si>
    <t>Julia</t>
  </si>
  <si>
    <t>Barnshaw</t>
  </si>
  <si>
    <t>Tracey</t>
  </si>
  <si>
    <t>Etherington</t>
  </si>
  <si>
    <t>50-54</t>
  </si>
  <si>
    <t>Shaun</t>
  </si>
  <si>
    <t>Ron</t>
  </si>
  <si>
    <t>Robson</t>
  </si>
  <si>
    <t>Angela</t>
  </si>
  <si>
    <t>Willard</t>
  </si>
  <si>
    <t>Wright</t>
  </si>
  <si>
    <t>55-59</t>
  </si>
  <si>
    <t>Aquacycle</t>
  </si>
  <si>
    <t>BTF</t>
  </si>
  <si>
    <t>E1089007</t>
  </si>
  <si>
    <t>E10113865</t>
  </si>
  <si>
    <t>E10132993</t>
  </si>
  <si>
    <t>E10157384</t>
  </si>
  <si>
    <t>E10111300</t>
  </si>
  <si>
    <t>E10111299</t>
  </si>
  <si>
    <t>E10151030</t>
  </si>
  <si>
    <t>E10157115</t>
  </si>
  <si>
    <t>E10152633</t>
  </si>
  <si>
    <t>E1079629</t>
  </si>
  <si>
    <t>E10153987</t>
  </si>
  <si>
    <t>E10153985</t>
  </si>
  <si>
    <t>E10131722</t>
  </si>
  <si>
    <t>E10134926</t>
  </si>
  <si>
    <t>E10135103</t>
  </si>
  <si>
    <t>Race number</t>
  </si>
  <si>
    <t>Start time</t>
  </si>
  <si>
    <t>Finish time</t>
  </si>
  <si>
    <t>Time</t>
  </si>
  <si>
    <t>Nicholas</t>
  </si>
  <si>
    <t>Sultman</t>
  </si>
  <si>
    <t>-</t>
  </si>
  <si>
    <t>dns</t>
  </si>
  <si>
    <t>Sonia</t>
  </si>
  <si>
    <t>Miller</t>
  </si>
  <si>
    <t>20m 19s</t>
  </si>
  <si>
    <t>Kerry</t>
  </si>
  <si>
    <t>Barnett</t>
  </si>
  <si>
    <t>53m 50s</t>
  </si>
  <si>
    <t>10m 57s</t>
  </si>
  <si>
    <t>Helen</t>
  </si>
  <si>
    <t>Hartley</t>
  </si>
  <si>
    <t>21m 53s</t>
  </si>
  <si>
    <t>LYNN</t>
  </si>
  <si>
    <t>MUNRO</t>
  </si>
  <si>
    <t>65-69</t>
  </si>
  <si>
    <t>26m 29s</t>
  </si>
  <si>
    <t>13m 39s</t>
  </si>
  <si>
    <t>12m 47s</t>
  </si>
  <si>
    <t>12m 15s</t>
  </si>
  <si>
    <t>12m 43s</t>
  </si>
  <si>
    <t>Lorna</t>
  </si>
  <si>
    <t>Rice</t>
  </si>
  <si>
    <t>55m 14s</t>
  </si>
  <si>
    <t>Karen</t>
  </si>
  <si>
    <t>Beagarie</t>
  </si>
  <si>
    <t>Christopher</t>
  </si>
  <si>
    <t>Carr</t>
  </si>
  <si>
    <t>Hamish</t>
  </si>
  <si>
    <t>Dotchin</t>
  </si>
  <si>
    <t>12m 30s</t>
  </si>
  <si>
    <t>Erica</t>
  </si>
  <si>
    <t>Short</t>
  </si>
  <si>
    <t>70-74</t>
  </si>
  <si>
    <t>Patrick</t>
  </si>
  <si>
    <t>Martin</t>
  </si>
  <si>
    <t>14m 11s</t>
  </si>
  <si>
    <t>Naomi</t>
  </si>
  <si>
    <t>Powell</t>
  </si>
  <si>
    <t>18m 7s</t>
  </si>
  <si>
    <t>Lucy</t>
  </si>
  <si>
    <t>21m 27s</t>
  </si>
  <si>
    <t>Amy</t>
  </si>
  <si>
    <t>Brown</t>
  </si>
  <si>
    <t>7m 16s</t>
  </si>
  <si>
    <t>8m 5s</t>
  </si>
  <si>
    <t>8m 24s</t>
  </si>
  <si>
    <t>Makepeace</t>
  </si>
  <si>
    <t>10m 11s</t>
  </si>
  <si>
    <t>Owen</t>
  </si>
  <si>
    <t>11m 11s</t>
  </si>
  <si>
    <t>Dylan</t>
  </si>
  <si>
    <t>11m 13s</t>
  </si>
  <si>
    <t>Eilidh</t>
  </si>
  <si>
    <t>11m 38s</t>
  </si>
  <si>
    <t>Macey May</t>
  </si>
  <si>
    <t>12m 4s</t>
  </si>
  <si>
    <t>Read</t>
  </si>
  <si>
    <t>12m 11s</t>
  </si>
  <si>
    <t>Maeve</t>
  </si>
  <si>
    <t>Taggart</t>
  </si>
  <si>
    <t>12m 39s</t>
  </si>
  <si>
    <t>Gabriel</t>
  </si>
  <si>
    <t>Venner</t>
  </si>
  <si>
    <t>12m 42s</t>
  </si>
  <si>
    <t>Western</t>
  </si>
  <si>
    <t>14m 44s</t>
  </si>
  <si>
    <t>15m 55s</t>
  </si>
  <si>
    <t>Suzanne</t>
  </si>
  <si>
    <t>McStea</t>
  </si>
  <si>
    <t>16m 15s</t>
  </si>
  <si>
    <t>Lewis</t>
  </si>
  <si>
    <t>Littlewood</t>
  </si>
  <si>
    <t>17m 4s</t>
  </si>
  <si>
    <t>17m 6s</t>
  </si>
  <si>
    <t>O'Brien</t>
  </si>
  <si>
    <t>17m 41s</t>
  </si>
  <si>
    <t>Stuart</t>
  </si>
  <si>
    <t>Eggleston</t>
  </si>
  <si>
    <t>18m 55s</t>
  </si>
  <si>
    <t>21m 7s</t>
  </si>
  <si>
    <t>Bram</t>
  </si>
  <si>
    <t>Henderson</t>
  </si>
  <si>
    <t>21m 15s</t>
  </si>
  <si>
    <t>Melville</t>
  </si>
  <si>
    <t>23m 36s</t>
  </si>
  <si>
    <t>Aaron</t>
  </si>
  <si>
    <t>24m 32s</t>
  </si>
  <si>
    <t>34m 22s</t>
  </si>
  <si>
    <t>Sophie</t>
  </si>
  <si>
    <t>Graham</t>
  </si>
  <si>
    <t>34m 40s</t>
  </si>
  <si>
    <t>36m 58s</t>
  </si>
  <si>
    <t>McKie</t>
  </si>
  <si>
    <t>37m 55s</t>
  </si>
  <si>
    <t>Mel</t>
  </si>
  <si>
    <t>Cooke-Dunlop</t>
  </si>
  <si>
    <t>42m 45s</t>
  </si>
  <si>
    <t>Dan</t>
  </si>
  <si>
    <t>Cooke</t>
  </si>
  <si>
    <t>42m 48s</t>
  </si>
  <si>
    <t>45m 40s</t>
  </si>
  <si>
    <t>Susan</t>
  </si>
  <si>
    <t>Burges</t>
  </si>
  <si>
    <t>51m 7s</t>
  </si>
  <si>
    <t>Number</t>
  </si>
  <si>
    <t>Overall time</t>
  </si>
  <si>
    <t>Gaynor</t>
  </si>
  <si>
    <t>Briscoe</t>
  </si>
  <si>
    <t>Chalton</t>
  </si>
  <si>
    <t>Cochrane</t>
  </si>
  <si>
    <t>shaun</t>
  </si>
  <si>
    <t>crozier</t>
  </si>
  <si>
    <t>Nicola</t>
  </si>
  <si>
    <t>Finch</t>
  </si>
  <si>
    <t>Dave</t>
  </si>
  <si>
    <t>Forster</t>
  </si>
  <si>
    <t>Si</t>
  </si>
  <si>
    <t>Gray</t>
  </si>
  <si>
    <t>Nigel</t>
  </si>
  <si>
    <t>Hauxwell</t>
  </si>
  <si>
    <t>Tilly</t>
  </si>
  <si>
    <t>alison</t>
  </si>
  <si>
    <t>kidger</t>
  </si>
  <si>
    <t>kenneth</t>
  </si>
  <si>
    <t>Lily</t>
  </si>
  <si>
    <t>Leighton</t>
  </si>
  <si>
    <t>Leonard</t>
  </si>
  <si>
    <t>13-14</t>
  </si>
  <si>
    <t>Callum</t>
  </si>
  <si>
    <t>McDougall</t>
  </si>
  <si>
    <t>Lynda</t>
  </si>
  <si>
    <t>Reid</t>
  </si>
  <si>
    <t>Gail</t>
  </si>
  <si>
    <t>Richards</t>
  </si>
  <si>
    <t>Millie</t>
  </si>
  <si>
    <t>Slane</t>
  </si>
  <si>
    <t>Nadine</t>
  </si>
  <si>
    <t>Strettle-Brown</t>
  </si>
  <si>
    <t>Arthur</t>
  </si>
  <si>
    <t>Stubbs</t>
  </si>
  <si>
    <t>Alex</t>
  </si>
  <si>
    <t>Tompkins</t>
  </si>
  <si>
    <t>James</t>
  </si>
  <si>
    <t>Matthew</t>
  </si>
  <si>
    <t>Dillan</t>
  </si>
  <si>
    <t>Ben</t>
  </si>
  <si>
    <t>Wales</t>
  </si>
  <si>
    <t>Wootton</t>
  </si>
  <si>
    <t>12-13</t>
  </si>
  <si>
    <t>19-20</t>
  </si>
  <si>
    <t>Gutcher</t>
  </si>
  <si>
    <t>Madelaine</t>
  </si>
  <si>
    <t>Burnshaw</t>
  </si>
  <si>
    <t xml:space="preserve">Emily </t>
  </si>
  <si>
    <t>Rachel</t>
  </si>
  <si>
    <t>Cammiss</t>
  </si>
  <si>
    <t>40-45</t>
  </si>
  <si>
    <t>Dennis</t>
  </si>
  <si>
    <t>Patterson</t>
  </si>
  <si>
    <t>55-60</t>
  </si>
  <si>
    <t>Natalie</t>
  </si>
  <si>
    <t>Walters</t>
  </si>
  <si>
    <t>Maveve</t>
  </si>
  <si>
    <t>Melille</t>
  </si>
  <si>
    <t>50-55</t>
  </si>
  <si>
    <t>Rodger</t>
  </si>
  <si>
    <t>Annebelle</t>
  </si>
  <si>
    <t>btf number</t>
  </si>
  <si>
    <t>E10160460</t>
  </si>
  <si>
    <t>E10103466</t>
  </si>
  <si>
    <t>David</t>
  </si>
  <si>
    <t>E10168143</t>
  </si>
  <si>
    <t>E10167975</t>
  </si>
  <si>
    <t>E10166363</t>
  </si>
  <si>
    <t>E10161026</t>
  </si>
  <si>
    <t>E10168097</t>
  </si>
  <si>
    <t>E10166599</t>
  </si>
  <si>
    <t>E10161973</t>
  </si>
  <si>
    <t>E10163520</t>
  </si>
  <si>
    <t>E10163524</t>
  </si>
  <si>
    <t>E10168179</t>
  </si>
  <si>
    <t>E10168083</t>
  </si>
  <si>
    <t>E10167945</t>
  </si>
  <si>
    <t>E10162778</t>
  </si>
  <si>
    <t>E10106725</t>
  </si>
  <si>
    <t>E10164148</t>
  </si>
  <si>
    <t>E10149870</t>
  </si>
  <si>
    <t>E1079764</t>
  </si>
  <si>
    <t>E10150627</t>
  </si>
  <si>
    <t>E10164242</t>
  </si>
  <si>
    <t>E10156596</t>
  </si>
  <si>
    <t>E10156813</t>
  </si>
  <si>
    <t>E10167290</t>
  </si>
  <si>
    <t>E10160492</t>
  </si>
  <si>
    <t>E10164239</t>
  </si>
  <si>
    <t>E1046104</t>
  </si>
  <si>
    <t>E10149743</t>
  </si>
  <si>
    <t>btf</t>
  </si>
  <si>
    <t>overall</t>
  </si>
  <si>
    <t>E10165213</t>
  </si>
  <si>
    <t>E10162970</t>
  </si>
  <si>
    <t>E10158351</t>
  </si>
  <si>
    <t>E10158563</t>
  </si>
  <si>
    <t>E10158475</t>
  </si>
  <si>
    <t>W126735</t>
  </si>
  <si>
    <t>E10141667</t>
  </si>
  <si>
    <t>E10166086</t>
  </si>
  <si>
    <t>E10166078</t>
  </si>
  <si>
    <t>E1077211</t>
  </si>
  <si>
    <t>E10158869</t>
  </si>
  <si>
    <t>E10111554</t>
  </si>
  <si>
    <t>E10117109</t>
  </si>
  <si>
    <t>E1077199</t>
  </si>
  <si>
    <t>match</t>
  </si>
  <si>
    <t>Membership</t>
  </si>
  <si>
    <t xml:space="preserve">Start </t>
  </si>
  <si>
    <t>matched</t>
  </si>
  <si>
    <t>Core</t>
  </si>
  <si>
    <t>60-64</t>
  </si>
  <si>
    <t>E10147548</t>
  </si>
  <si>
    <t>Adam</t>
  </si>
  <si>
    <t>Feenan</t>
  </si>
  <si>
    <t>E10119170</t>
  </si>
  <si>
    <t>E10162676</t>
  </si>
  <si>
    <t>Roger</t>
  </si>
  <si>
    <t>E10112230</t>
  </si>
  <si>
    <t>Ross</t>
  </si>
  <si>
    <t>E10155542</t>
  </si>
  <si>
    <t>E10162765</t>
  </si>
  <si>
    <t xml:space="preserve">Harry </t>
  </si>
  <si>
    <t>E1089281</t>
  </si>
  <si>
    <t>Thomas</t>
  </si>
  <si>
    <t>Davidson</t>
  </si>
  <si>
    <t>E10163522</t>
  </si>
  <si>
    <t>E10158191</t>
  </si>
  <si>
    <t>Robbie</t>
  </si>
  <si>
    <t>E10163364</t>
  </si>
  <si>
    <t>E10160464</t>
  </si>
  <si>
    <t>E10162677</t>
  </si>
  <si>
    <t>Simon</t>
  </si>
  <si>
    <t>Long</t>
  </si>
  <si>
    <t>E10162223</t>
  </si>
  <si>
    <t>Aleander</t>
  </si>
  <si>
    <t>E10159949</t>
  </si>
  <si>
    <t>Price</t>
  </si>
  <si>
    <t>Heather</t>
  </si>
  <si>
    <t>Gould</t>
  </si>
  <si>
    <t>E1056948</t>
  </si>
  <si>
    <t>Fiona</t>
  </si>
  <si>
    <t>Barras</t>
  </si>
  <si>
    <t>E10117212</t>
  </si>
  <si>
    <t>E10130077</t>
  </si>
  <si>
    <t>Luke</t>
  </si>
  <si>
    <t>Ashton</t>
  </si>
  <si>
    <t>E10163630</t>
  </si>
  <si>
    <t xml:space="preserve">Jack </t>
  </si>
  <si>
    <t>Amain</t>
  </si>
  <si>
    <t>45-50</t>
  </si>
  <si>
    <t>Leece</t>
  </si>
  <si>
    <t>E10159234</t>
  </si>
  <si>
    <t>E10157401</t>
  </si>
  <si>
    <t>E10163479</t>
  </si>
  <si>
    <t>50-59</t>
  </si>
  <si>
    <t>Warren</t>
  </si>
  <si>
    <t>Ridley</t>
  </si>
  <si>
    <t>100m</t>
  </si>
  <si>
    <t>300m</t>
  </si>
  <si>
    <t>events atended</t>
  </si>
  <si>
    <t>Overall</t>
  </si>
  <si>
    <t>Ann</t>
  </si>
  <si>
    <t>Birchall</t>
  </si>
  <si>
    <t>Steven</t>
  </si>
  <si>
    <t>Booth</t>
  </si>
  <si>
    <t>Burton</t>
  </si>
  <si>
    <t xml:space="preserve"> </t>
  </si>
  <si>
    <t>Tara</t>
  </si>
  <si>
    <t>Clow</t>
  </si>
  <si>
    <t>Caroline</t>
  </si>
  <si>
    <t>Cranston</t>
  </si>
  <si>
    <t>Carolyn</t>
  </si>
  <si>
    <t>Dwyer</t>
  </si>
  <si>
    <t>Anna</t>
  </si>
  <si>
    <t>Gillings</t>
  </si>
  <si>
    <t>pete</t>
  </si>
  <si>
    <t>hardaker</t>
  </si>
  <si>
    <t>Tracy</t>
  </si>
  <si>
    <t>Lamb</t>
  </si>
  <si>
    <t>Nicole</t>
  </si>
  <si>
    <t>Lancaster</t>
  </si>
  <si>
    <t>Isobel</t>
  </si>
  <si>
    <t>Munnoch</t>
  </si>
  <si>
    <t>Phillips</t>
  </si>
  <si>
    <t>Picken</t>
  </si>
  <si>
    <t>Jessica</t>
  </si>
  <si>
    <t>Roberts</t>
  </si>
  <si>
    <t>Robertson</t>
  </si>
  <si>
    <t>Liz</t>
  </si>
  <si>
    <t>Sanderson</t>
  </si>
  <si>
    <t>Julie</t>
  </si>
  <si>
    <t>Stobbart</t>
  </si>
  <si>
    <t>Wanda</t>
  </si>
  <si>
    <t>Stockdale</t>
  </si>
  <si>
    <t>Claire</t>
  </si>
  <si>
    <t>Wipat</t>
  </si>
  <si>
    <t>10-11</t>
  </si>
  <si>
    <t>Bekka</t>
  </si>
  <si>
    <t>Kirtley</t>
  </si>
  <si>
    <t>Phoebe</t>
  </si>
  <si>
    <t>Molly</t>
  </si>
  <si>
    <t>Maeve Veronica</t>
  </si>
  <si>
    <t>Walker</t>
  </si>
  <si>
    <t>Jones</t>
  </si>
  <si>
    <t>Bullha</t>
  </si>
  <si>
    <t>Hetherington</t>
  </si>
  <si>
    <t>Hardy</t>
  </si>
  <si>
    <t>Star Class - 70</t>
  </si>
  <si>
    <t>alreadsy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</si>
</sst>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21" fontId="0" fillId="0" borderId="0" xfId="0" applyNumberFormat="1"/>
    <xf numFmtId="14" fontId="0" fillId="0" borderId="0" xfId="0" applyNumberFormat="1"/>
    <xf numFmtId="16" fontId="0" fillId="0" borderId="0" xfId="0" quotePrefix="1" applyNumberFormat="1"/>
    <xf numFmtId="0" fontId="0" fillId="0" borderId="0" xfId="0" quotePrefix="1" applyNumberFormat="1"/>
    <xf numFmtId="0" fontId="0" fillId="0" borderId="0" xfId="0" quotePrefix="1"/>
    <xf numFmtId="0" fontId="0" fillId="0" borderId="0" xfId="0" applyNumberFormat="1"/>
    <xf numFmtId="46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34" borderId="0" xfId="0" applyFill="1"/>
    <xf numFmtId="21" fontId="0" fillId="34" borderId="0" xfId="0" applyNumberFormat="1" applyFill="1"/>
    <xf numFmtId="21" fontId="0" fillId="0" borderId="0" xfId="0" applyNumberFormat="1" applyFill="1"/>
    <xf numFmtId="0" fontId="0" fillId="33" borderId="0" xfId="0" quotePrefix="1" applyFill="1"/>
    <xf numFmtId="0" fontId="0" fillId="0" borderId="10" xfId="0" applyBorder="1"/>
    <xf numFmtId="0" fontId="0" fillId="34" borderId="0" xfId="0" quotePrefix="1" applyFill="1"/>
    <xf numFmtId="17" fontId="0" fillId="34" borderId="0" xfId="0" quotePrefix="1" applyNumberFormat="1" applyFill="1"/>
    <xf numFmtId="17" fontId="0" fillId="0" borderId="0" xfId="0" quotePrefix="1" applyNumberFormat="1"/>
    <xf numFmtId="14" fontId="0" fillId="34" borderId="0" xfId="0" quotePrefix="1" applyNumberFormat="1" applyFill="1"/>
    <xf numFmtId="16" fontId="0" fillId="33" borderId="0" xfId="0" quotePrefix="1" applyNumberFormat="1" applyFill="1"/>
    <xf numFmtId="16" fontId="0" fillId="0" borderId="0" xfId="0" applyNumberFormat="1"/>
    <xf numFmtId="21" fontId="18" fillId="0" borderId="0" xfId="0" applyNumberFormat="1" applyFont="1" applyAlignment="1"/>
    <xf numFmtId="0" fontId="18" fillId="0" borderId="0" xfId="0" applyFont="1" applyAlignment="1"/>
    <xf numFmtId="0" fontId="0" fillId="0" borderId="0" xfId="0" applyFont="1" applyAlignment="1"/>
    <xf numFmtId="0" fontId="0" fillId="0" borderId="0" xfId="0" applyFill="1"/>
    <xf numFmtId="21" fontId="18" fillId="0" borderId="0" xfId="0" applyNumberFormat="1" applyFont="1" applyFill="1" applyAlignment="1"/>
    <xf numFmtId="21" fontId="0" fillId="0" borderId="11" xfId="0" applyNumberFormat="1" applyBorder="1"/>
    <xf numFmtId="0" fontId="0" fillId="0" borderId="11" xfId="0" applyFill="1" applyBorder="1"/>
    <xf numFmtId="21" fontId="0" fillId="0" borderId="11" xfId="0" applyNumberFormat="1" applyFill="1" applyBorder="1"/>
    <xf numFmtId="21" fontId="0" fillId="34" borderId="11" xfId="0" applyNumberFormat="1" applyFill="1" applyBorder="1"/>
    <xf numFmtId="164" fontId="0" fillId="0" borderId="11" xfId="0" applyNumberFormat="1" applyBorder="1"/>
    <xf numFmtId="21" fontId="0" fillId="33" borderId="11" xfId="0" applyNumberFormat="1" applyFill="1" applyBorder="1"/>
    <xf numFmtId="0" fontId="0" fillId="0" borderId="11" xfId="0" applyBorder="1"/>
    <xf numFmtId="14" fontId="0" fillId="0" borderId="11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0" xfId="0"/>
    <xf numFmtId="21" fontId="0" fillId="0" borderId="0" xfId="0" applyNumberFormat="1"/>
    <xf numFmtId="16" fontId="0" fillId="0" borderId="0" xfId="0" quotePrefix="1" applyNumberFormat="1"/>
    <xf numFmtId="0" fontId="0" fillId="0" borderId="0" xfId="0" quotePrefix="1" applyNumberFormat="1"/>
    <xf numFmtId="0" fontId="0" fillId="0" borderId="0" xfId="0" quotePrefix="1"/>
    <xf numFmtId="0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34" borderId="0" xfId="0" applyFill="1"/>
    <xf numFmtId="21" fontId="0" fillId="34" borderId="0" xfId="0" applyNumberFormat="1" applyFill="1"/>
    <xf numFmtId="17" fontId="0" fillId="0" borderId="0" xfId="0" quotePrefix="1" applyNumberFormat="1"/>
    <xf numFmtId="0" fontId="0" fillId="0" borderId="0" xfId="0" applyFont="1"/>
    <xf numFmtId="21" fontId="0" fillId="0" borderId="0" xfId="0" applyNumberFormat="1" applyFont="1"/>
    <xf numFmtId="21" fontId="0" fillId="33" borderId="0" xfId="0" applyNumberFormat="1" applyFont="1" applyFill="1"/>
    <xf numFmtId="14" fontId="0" fillId="33" borderId="0" xfId="0" quotePrefix="1" applyNumberFormat="1" applyFill="1"/>
    <xf numFmtId="21" fontId="0" fillId="34" borderId="0" xfId="0" applyNumberFormat="1" applyFont="1" applyFill="1"/>
    <xf numFmtId="14" fontId="0" fillId="0" borderId="11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5"/>
  <sheetViews>
    <sheetView tabSelected="1" zoomScale="85" zoomScaleNormal="85" workbookViewId="0">
      <selection activeCell="I30" sqref="I30"/>
    </sheetView>
  </sheetViews>
  <sheetFormatPr defaultRowHeight="15" x14ac:dyDescent="0.25"/>
  <cols>
    <col min="1" max="1" width="10" style="34" bestFit="1" customWidth="1"/>
    <col min="2" max="2" width="11.140625" style="34" bestFit="1" customWidth="1"/>
    <col min="3" max="3" width="13.7109375" style="34" bestFit="1" customWidth="1"/>
    <col min="4" max="4" width="15.28515625" style="34" customWidth="1"/>
    <col min="5" max="9" width="10.7109375" style="34" customWidth="1"/>
    <col min="10" max="10" width="10.7109375" style="35" customWidth="1"/>
    <col min="11" max="11" width="10.85546875" style="34" customWidth="1"/>
    <col min="12" max="16384" width="9.140625" style="34"/>
  </cols>
  <sheetData>
    <row r="1" spans="1:26" customFormat="1" x14ac:dyDescent="0.25">
      <c r="A1" s="32" t="s">
        <v>157</v>
      </c>
      <c r="B1" s="32" t="s">
        <v>0</v>
      </c>
      <c r="C1" s="32" t="s">
        <v>1</v>
      </c>
      <c r="D1" s="32" t="s">
        <v>38</v>
      </c>
      <c r="E1" s="33">
        <v>43579</v>
      </c>
      <c r="F1" s="33">
        <v>43614</v>
      </c>
      <c r="G1" s="33">
        <v>43642</v>
      </c>
      <c r="H1" s="33">
        <v>43677</v>
      </c>
      <c r="I1" s="33">
        <v>43705</v>
      </c>
      <c r="J1" s="52">
        <v>43733</v>
      </c>
      <c r="K1" s="33" t="s">
        <v>446</v>
      </c>
      <c r="L1" s="9" t="s">
        <v>51</v>
      </c>
      <c r="M1" s="10" t="s">
        <v>156</v>
      </c>
    </row>
    <row r="2" spans="1:26" customFormat="1" x14ac:dyDescent="0.25">
      <c r="A2" s="32" t="s">
        <v>169</v>
      </c>
      <c r="B2" s="32" t="s">
        <v>31</v>
      </c>
      <c r="C2" s="32" t="s">
        <v>30</v>
      </c>
      <c r="D2" s="32" t="s">
        <v>444</v>
      </c>
      <c r="E2" s="26">
        <v>6.8749999999999645E-3</v>
      </c>
      <c r="F2" s="26">
        <v>6.5972222222222543E-3</v>
      </c>
      <c r="G2" s="30">
        <v>7.0949074074073692E-3</v>
      </c>
      <c r="H2" s="32"/>
      <c r="I2" s="26">
        <v>6.7476851851852038E-3</v>
      </c>
      <c r="J2" s="27" t="s">
        <v>39</v>
      </c>
      <c r="K2" s="32">
        <f ca="1">COUNT(E2:K2)</f>
        <v>4</v>
      </c>
    </row>
    <row r="3" spans="1:26" customFormat="1" x14ac:dyDescent="0.25">
      <c r="A3" s="32" t="s">
        <v>168</v>
      </c>
      <c r="B3" s="32" t="s">
        <v>29</v>
      </c>
      <c r="C3" s="32" t="s">
        <v>30</v>
      </c>
      <c r="D3" s="32" t="s">
        <v>444</v>
      </c>
      <c r="E3" s="26">
        <v>6.9444444444443088E-3</v>
      </c>
      <c r="F3" s="26">
        <v>7.0138888888888751E-3</v>
      </c>
      <c r="G3" s="30">
        <v>7.1759259259258634E-3</v>
      </c>
      <c r="H3" s="32"/>
      <c r="I3" s="26">
        <v>6.6203703703704431E-3</v>
      </c>
      <c r="J3" s="26">
        <v>6.9907407407407973E-3</v>
      </c>
      <c r="K3" s="32">
        <f ca="1">COUNT(E3:K3)</f>
        <v>4</v>
      </c>
    </row>
    <row r="4" spans="1:26" customFormat="1" x14ac:dyDescent="0.25">
      <c r="A4" s="32" t="s">
        <v>159</v>
      </c>
      <c r="B4" s="32" t="s">
        <v>8</v>
      </c>
      <c r="C4" s="32" t="s">
        <v>9</v>
      </c>
      <c r="D4" s="32" t="s">
        <v>444</v>
      </c>
      <c r="E4" s="26">
        <v>6.8518518518518867E-3</v>
      </c>
      <c r="F4" s="26">
        <v>7.0601851851851416E-3</v>
      </c>
      <c r="G4" s="26">
        <v>6.921296296296342E-3</v>
      </c>
      <c r="H4" s="32"/>
      <c r="I4" s="26">
        <v>6.7592592592592426E-3</v>
      </c>
      <c r="J4" s="27"/>
      <c r="K4" s="32">
        <f ca="1">COUNT(E4:K4)</f>
        <v>4</v>
      </c>
      <c r="P4" s="1"/>
    </row>
    <row r="5" spans="1:26" customFormat="1" x14ac:dyDescent="0.25">
      <c r="A5" s="32" t="s">
        <v>167</v>
      </c>
      <c r="B5" s="32" t="s">
        <v>27</v>
      </c>
      <c r="C5" s="32" t="s">
        <v>28</v>
      </c>
      <c r="D5" s="32" t="s">
        <v>445</v>
      </c>
      <c r="E5" s="26">
        <v>3.7187500000000151E-2</v>
      </c>
      <c r="F5" s="32"/>
      <c r="G5" s="30"/>
      <c r="H5" s="32"/>
      <c r="I5" s="32"/>
      <c r="J5" s="27"/>
      <c r="K5" s="32">
        <f ca="1">COUNT(E5:K5)</f>
        <v>1</v>
      </c>
      <c r="P5" s="1"/>
    </row>
    <row r="6" spans="1:26" customFormat="1" x14ac:dyDescent="0.25">
      <c r="A6" s="32" t="s">
        <v>162</v>
      </c>
      <c r="B6" s="32" t="s">
        <v>19</v>
      </c>
      <c r="C6" s="32" t="s">
        <v>20</v>
      </c>
      <c r="D6" s="32" t="s">
        <v>444</v>
      </c>
      <c r="E6" s="26">
        <v>7.916666666666794E-3</v>
      </c>
      <c r="F6" s="32"/>
      <c r="G6" s="30"/>
      <c r="H6" s="32"/>
      <c r="I6" s="32"/>
      <c r="J6" s="27"/>
      <c r="K6" s="32">
        <f ca="1">COUNT(E6:K6)</f>
        <v>1</v>
      </c>
    </row>
    <row r="7" spans="1:26" customFormat="1" x14ac:dyDescent="0.25">
      <c r="A7" s="32" t="s">
        <v>163</v>
      </c>
      <c r="B7" s="32" t="s">
        <v>21</v>
      </c>
      <c r="C7" s="32" t="s">
        <v>20</v>
      </c>
      <c r="D7" s="32" t="s">
        <v>444</v>
      </c>
      <c r="E7" s="26">
        <v>8.1365740740741987E-3</v>
      </c>
      <c r="F7" s="32"/>
      <c r="G7" s="30"/>
      <c r="H7" s="32"/>
      <c r="I7" s="32"/>
      <c r="J7" s="27"/>
      <c r="K7" s="32">
        <f ca="1">COUNT(E7:K7)</f>
        <v>1</v>
      </c>
    </row>
    <row r="8" spans="1:26" customFormat="1" x14ac:dyDescent="0.25">
      <c r="A8" s="32" t="s">
        <v>166</v>
      </c>
      <c r="B8" s="32" t="s">
        <v>26</v>
      </c>
      <c r="C8" s="32" t="s">
        <v>25</v>
      </c>
      <c r="D8" s="32" t="s">
        <v>444</v>
      </c>
      <c r="E8" s="26">
        <v>9.1435185185185786E-3</v>
      </c>
      <c r="F8" s="26">
        <v>9.3287037037037557E-3</v>
      </c>
      <c r="G8" s="30"/>
      <c r="H8" s="32"/>
      <c r="I8" s="32"/>
      <c r="J8" s="27"/>
      <c r="K8" s="32">
        <f ca="1">COUNT(E8:K8)</f>
        <v>2</v>
      </c>
    </row>
    <row r="9" spans="1:26" customFormat="1" x14ac:dyDescent="0.25">
      <c r="A9" s="32" t="s">
        <v>363</v>
      </c>
      <c r="B9" s="32" t="s">
        <v>45</v>
      </c>
      <c r="C9" s="32" t="s">
        <v>46</v>
      </c>
      <c r="D9" s="32" t="s">
        <v>444</v>
      </c>
      <c r="E9" s="26">
        <v>8.2291666666667318E-3</v>
      </c>
      <c r="F9" s="32"/>
      <c r="G9" s="30"/>
      <c r="H9" s="32"/>
      <c r="I9" s="26">
        <v>7.7430555555555447E-3</v>
      </c>
      <c r="J9" s="27"/>
      <c r="K9" s="32">
        <f ca="1">COUNT(E9:K9)</f>
        <v>2</v>
      </c>
    </row>
    <row r="10" spans="1:26" customFormat="1" x14ac:dyDescent="0.25">
      <c r="A10" s="32" t="s">
        <v>164</v>
      </c>
      <c r="B10" s="32" t="s">
        <v>22</v>
      </c>
      <c r="C10" s="32" t="s">
        <v>23</v>
      </c>
      <c r="D10" s="32" t="s">
        <v>444</v>
      </c>
      <c r="E10" s="26">
        <v>9.3750000000000222E-3</v>
      </c>
      <c r="F10" s="26">
        <v>9.0624999999999734E-3</v>
      </c>
      <c r="G10" s="30">
        <v>8.9814814814813682E-3</v>
      </c>
      <c r="H10" s="26">
        <v>9.4791666666667052E-3</v>
      </c>
      <c r="I10" s="32"/>
      <c r="J10" s="26">
        <v>8.6342592592592027E-3</v>
      </c>
      <c r="K10" s="32">
        <f ca="1">COUNT(E10:K10)</f>
        <v>4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6" customFormat="1" x14ac:dyDescent="0.25">
      <c r="A11" s="32"/>
      <c r="B11" s="32" t="s">
        <v>47</v>
      </c>
      <c r="C11" s="32" t="s">
        <v>48</v>
      </c>
      <c r="D11" s="32" t="s">
        <v>444</v>
      </c>
      <c r="E11" s="26">
        <v>9.9305555555555536E-3</v>
      </c>
      <c r="F11" s="26">
        <v>9.8842592592592871E-3</v>
      </c>
      <c r="G11" s="30"/>
      <c r="H11" s="32"/>
      <c r="I11" s="32"/>
      <c r="J11" s="27"/>
      <c r="K11" s="32">
        <f ca="1">COUNT(E11:K11)</f>
        <v>2</v>
      </c>
      <c r="P11" s="36"/>
      <c r="Q11" s="36"/>
      <c r="R11" s="36"/>
      <c r="S11" s="36"/>
      <c r="T11" s="36"/>
      <c r="U11" s="36"/>
      <c r="V11" s="36"/>
      <c r="W11" s="36"/>
      <c r="X11" s="36"/>
      <c r="Y11" s="37"/>
    </row>
    <row r="12" spans="1:26" customFormat="1" x14ac:dyDescent="0.25">
      <c r="A12" s="32"/>
      <c r="B12" s="32" t="s">
        <v>63</v>
      </c>
      <c r="C12" s="32" t="s">
        <v>35</v>
      </c>
      <c r="D12" s="32" t="s">
        <v>445</v>
      </c>
      <c r="E12" s="26">
        <v>2.1979166666666661E-2</v>
      </c>
      <c r="F12" s="26">
        <v>2.4050925925926059E-2</v>
      </c>
      <c r="G12" s="30"/>
      <c r="H12" s="26">
        <v>2.3865740740740771E-2</v>
      </c>
      <c r="I12" s="32"/>
      <c r="J12" s="27"/>
      <c r="K12" s="32">
        <f ca="1">COUNT(E12:K12)</f>
        <v>3</v>
      </c>
      <c r="P12" s="36"/>
      <c r="Q12" s="36"/>
      <c r="R12" s="36"/>
      <c r="S12" s="36"/>
      <c r="T12" s="38"/>
      <c r="U12" s="36"/>
      <c r="V12" s="36"/>
      <c r="W12" s="36"/>
      <c r="X12" s="36"/>
      <c r="Y12" s="37"/>
    </row>
    <row r="13" spans="1:26" customFormat="1" x14ac:dyDescent="0.25">
      <c r="A13" s="32"/>
      <c r="B13" s="32" t="s">
        <v>64</v>
      </c>
      <c r="C13" s="32" t="s">
        <v>77</v>
      </c>
      <c r="D13" s="32" t="s">
        <v>445</v>
      </c>
      <c r="E13" s="26">
        <v>2.4976851851851833E-2</v>
      </c>
      <c r="F13" s="32"/>
      <c r="G13" s="30"/>
      <c r="H13" s="32"/>
      <c r="I13" s="32"/>
      <c r="J13" s="26">
        <v>2.8298611111111205E-2</v>
      </c>
      <c r="K13" s="32">
        <f ca="1">COUNT(E13:K13)</f>
        <v>1</v>
      </c>
      <c r="P13" s="36"/>
      <c r="Q13" s="36"/>
      <c r="R13" s="36"/>
      <c r="S13" s="36"/>
      <c r="T13" s="36"/>
      <c r="U13" s="36"/>
      <c r="V13" s="36"/>
      <c r="W13" s="36"/>
      <c r="X13" s="36"/>
      <c r="Y13" s="37"/>
    </row>
    <row r="14" spans="1:26" customFormat="1" x14ac:dyDescent="0.25">
      <c r="A14" s="32"/>
      <c r="B14" s="32" t="s">
        <v>65</v>
      </c>
      <c r="C14" s="32" t="s">
        <v>66</v>
      </c>
      <c r="D14" s="32" t="s">
        <v>445</v>
      </c>
      <c r="E14" s="26">
        <v>2.9166666666666563E-2</v>
      </c>
      <c r="F14" s="26">
        <v>2.9976851851851949E-2</v>
      </c>
      <c r="G14" s="30"/>
      <c r="H14" s="26">
        <v>3.1712962962962887E-2</v>
      </c>
      <c r="I14" s="31">
        <v>1.3854166666666612E-2</v>
      </c>
      <c r="J14" s="31">
        <v>1.4409722222222254E-2</v>
      </c>
      <c r="K14" s="32">
        <f ca="1">COUNT(E14:K14)</f>
        <v>4</v>
      </c>
      <c r="P14" s="36"/>
      <c r="Q14" s="36"/>
      <c r="R14" s="36"/>
      <c r="S14" s="36"/>
      <c r="T14" s="36"/>
      <c r="U14" s="36"/>
      <c r="V14" s="36"/>
      <c r="W14" s="36"/>
      <c r="X14" s="36"/>
      <c r="Y14" s="37"/>
    </row>
    <row r="15" spans="1:26" customFormat="1" x14ac:dyDescent="0.25">
      <c r="A15" s="32"/>
      <c r="B15" s="32" t="s">
        <v>49</v>
      </c>
      <c r="C15" s="32" t="s">
        <v>50</v>
      </c>
      <c r="D15" s="32" t="s">
        <v>444</v>
      </c>
      <c r="E15" s="29">
        <v>1.1458333333333459E-2</v>
      </c>
      <c r="F15" s="32"/>
      <c r="G15" s="30"/>
      <c r="H15" s="32"/>
      <c r="I15" s="32"/>
      <c r="J15" s="27"/>
      <c r="K15" s="32">
        <f ca="1">COUNT(E15:K15)</f>
        <v>1</v>
      </c>
      <c r="P15" s="36"/>
      <c r="Q15" s="36"/>
      <c r="R15" s="36"/>
      <c r="S15" s="36"/>
      <c r="T15" s="36"/>
      <c r="U15" s="36"/>
      <c r="V15" s="36"/>
      <c r="W15" s="36"/>
      <c r="X15" s="36"/>
      <c r="Y15" s="37"/>
    </row>
    <row r="16" spans="1:26" customFormat="1" x14ac:dyDescent="0.25">
      <c r="A16" s="32"/>
      <c r="B16" s="32" t="s">
        <v>52</v>
      </c>
      <c r="C16" s="32" t="s">
        <v>53</v>
      </c>
      <c r="D16" s="32" t="s">
        <v>444</v>
      </c>
      <c r="E16" s="26">
        <v>1.2835648148148082E-2</v>
      </c>
      <c r="F16" s="31">
        <v>1.2083333333333224E-2</v>
      </c>
      <c r="G16" s="26">
        <v>1.2638888888888977E-2</v>
      </c>
      <c r="H16" s="32"/>
      <c r="I16" s="31">
        <v>6.1921296296294503E-3</v>
      </c>
      <c r="J16" s="31">
        <v>6.4004629629630383E-3</v>
      </c>
      <c r="K16" s="32">
        <f ca="1">COUNT(E16:K16)</f>
        <v>4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customFormat="1" x14ac:dyDescent="0.25">
      <c r="A17" s="32"/>
      <c r="B17" s="32" t="s">
        <v>55</v>
      </c>
      <c r="C17" s="32" t="s">
        <v>56</v>
      </c>
      <c r="D17" s="32" t="s">
        <v>444</v>
      </c>
      <c r="E17" s="31">
        <v>5.6712962962963687E-3</v>
      </c>
      <c r="F17" s="32"/>
      <c r="G17" s="30"/>
      <c r="H17" s="31">
        <v>5.833333333333357E-3</v>
      </c>
      <c r="I17" s="26">
        <v>9.791666666666643E-3</v>
      </c>
      <c r="J17" s="26">
        <v>9.5023148148148939E-3</v>
      </c>
      <c r="K17" s="32">
        <f ca="1">COUNT(E17:K17)</f>
        <v>3</v>
      </c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customFormat="1" x14ac:dyDescent="0.25">
      <c r="A18" s="32"/>
      <c r="B18" s="32" t="s">
        <v>57</v>
      </c>
      <c r="C18" s="32" t="s">
        <v>56</v>
      </c>
      <c r="D18" s="32" t="s">
        <v>444</v>
      </c>
      <c r="E18" s="31">
        <v>5.5555555555555358E-3</v>
      </c>
      <c r="F18" s="31">
        <v>5.9027777777778123E-3</v>
      </c>
      <c r="G18" s="30"/>
      <c r="H18" s="31">
        <v>5.6134259259258412E-3</v>
      </c>
      <c r="I18" s="31">
        <v>5.2199074074075202E-3</v>
      </c>
      <c r="J18" s="31">
        <v>5.138888888888804E-3</v>
      </c>
      <c r="K18" s="32">
        <f ca="1">COUNT(E18:K18)</f>
        <v>4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customFormat="1" x14ac:dyDescent="0.25">
      <c r="A19" s="32"/>
      <c r="B19" s="32" t="s">
        <v>58</v>
      </c>
      <c r="C19" s="32" t="s">
        <v>59</v>
      </c>
      <c r="D19" s="32" t="s">
        <v>444</v>
      </c>
      <c r="E19" s="31">
        <v>7.2916666666666963E-3</v>
      </c>
      <c r="F19" s="26">
        <v>1.4594907407407542E-2</v>
      </c>
      <c r="G19" s="31">
        <v>8.0208333333332549E-3</v>
      </c>
      <c r="H19" s="31">
        <v>8.3796296296295703E-3</v>
      </c>
      <c r="I19" s="31">
        <v>7.8703703703704164E-3</v>
      </c>
      <c r="J19" s="31">
        <v>7.0833333333334414E-3</v>
      </c>
      <c r="K19" s="32">
        <f ca="1">COUNT(E19:K19)</f>
        <v>5</v>
      </c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customFormat="1" x14ac:dyDescent="0.25">
      <c r="A20" s="32" t="s">
        <v>170</v>
      </c>
      <c r="B20" s="32" t="s">
        <v>32</v>
      </c>
      <c r="C20" s="32" t="s">
        <v>33</v>
      </c>
      <c r="D20" s="32" t="s">
        <v>445</v>
      </c>
      <c r="E20" s="26">
        <v>3.2083333333333353E-2</v>
      </c>
      <c r="F20" s="32"/>
      <c r="G20" s="30"/>
      <c r="H20" s="32"/>
      <c r="I20" s="32"/>
      <c r="J20" s="27"/>
      <c r="K20" s="32">
        <f ca="1">COUNT(E20:K20)</f>
        <v>1</v>
      </c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customFormat="1" x14ac:dyDescent="0.25">
      <c r="A21" s="32"/>
      <c r="B21" s="32" t="s">
        <v>68</v>
      </c>
      <c r="C21" s="32" t="s">
        <v>67</v>
      </c>
      <c r="D21" s="32" t="s">
        <v>445</v>
      </c>
      <c r="E21" s="26">
        <v>2.5798611111111036E-2</v>
      </c>
      <c r="F21" s="32"/>
      <c r="G21" s="30"/>
      <c r="H21" s="32"/>
      <c r="I21" s="32"/>
      <c r="J21" s="27"/>
      <c r="K21" s="32">
        <f ca="1">COUNT(E21:K21)</f>
        <v>1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6" customFormat="1" x14ac:dyDescent="0.25">
      <c r="A22" s="32" t="s">
        <v>165</v>
      </c>
      <c r="B22" s="32" t="s">
        <v>24</v>
      </c>
      <c r="C22" s="32" t="s">
        <v>25</v>
      </c>
      <c r="D22" s="32" t="s">
        <v>444</v>
      </c>
      <c r="E22" s="26">
        <v>1.6666666666666718E-2</v>
      </c>
      <c r="F22" s="32"/>
      <c r="G22" s="30"/>
      <c r="H22" s="32"/>
      <c r="I22" s="32"/>
      <c r="J22" s="27"/>
      <c r="K22" s="32">
        <f ca="1">COUNT(E22:K22)</f>
        <v>1</v>
      </c>
      <c r="P22" s="36"/>
      <c r="Q22" s="36"/>
      <c r="R22" s="36"/>
      <c r="S22" s="36"/>
      <c r="T22" s="40"/>
      <c r="U22" s="36"/>
      <c r="V22" s="36"/>
      <c r="W22" s="37"/>
      <c r="X22" s="37"/>
      <c r="Y22" s="37"/>
    </row>
    <row r="23" spans="1:26" customFormat="1" x14ac:dyDescent="0.25">
      <c r="A23" s="32"/>
      <c r="B23" s="32" t="s">
        <v>60</v>
      </c>
      <c r="C23" s="32" t="s">
        <v>61</v>
      </c>
      <c r="D23" s="32" t="s">
        <v>444</v>
      </c>
      <c r="E23" s="31">
        <v>5.9143518518518512E-3</v>
      </c>
      <c r="F23" s="28">
        <v>1.0173611111111147E-2</v>
      </c>
      <c r="G23" s="26">
        <v>1.083333333333325E-2</v>
      </c>
      <c r="H23" s="26">
        <v>1.0231481481481564E-2</v>
      </c>
      <c r="I23" s="32"/>
      <c r="J23" s="27"/>
      <c r="K23" s="32">
        <f ca="1">COUNT(E23:K23)</f>
        <v>4</v>
      </c>
      <c r="P23" s="36"/>
      <c r="Q23" s="36"/>
      <c r="R23" s="36"/>
      <c r="S23" s="36"/>
      <c r="T23" s="40"/>
      <c r="U23" s="36"/>
      <c r="V23" s="36"/>
      <c r="W23" s="37"/>
      <c r="X23" s="37"/>
      <c r="Y23" s="37"/>
    </row>
    <row r="24" spans="1:26" customFormat="1" x14ac:dyDescent="0.25">
      <c r="A24" s="32" t="s">
        <v>160</v>
      </c>
      <c r="B24" s="32" t="s">
        <v>12</v>
      </c>
      <c r="C24" s="32" t="s">
        <v>13</v>
      </c>
      <c r="D24" s="32" t="s">
        <v>445</v>
      </c>
      <c r="E24" s="26">
        <v>3.2638888888888773E-2</v>
      </c>
      <c r="F24" s="32"/>
      <c r="G24" s="30"/>
      <c r="H24" s="32"/>
      <c r="I24" s="32"/>
      <c r="J24" s="27"/>
      <c r="K24" s="32">
        <f ca="1">COUNT(E24:K24)</f>
        <v>1</v>
      </c>
      <c r="P24" s="36"/>
      <c r="Q24" s="36"/>
      <c r="R24" s="36"/>
      <c r="S24" s="36"/>
      <c r="T24" s="40"/>
      <c r="U24" s="36"/>
      <c r="V24" s="36"/>
      <c r="W24" s="37"/>
      <c r="X24" s="37"/>
      <c r="Y24" s="37"/>
    </row>
    <row r="25" spans="1:26" customFormat="1" x14ac:dyDescent="0.25">
      <c r="A25" s="32"/>
      <c r="B25" s="32" t="s">
        <v>69</v>
      </c>
      <c r="C25" s="32" t="s">
        <v>70</v>
      </c>
      <c r="D25" s="32" t="s">
        <v>445</v>
      </c>
      <c r="E25" s="31">
        <v>1.460648148148147E-2</v>
      </c>
      <c r="F25" s="26">
        <v>1.3993055555555634E-2</v>
      </c>
      <c r="G25" s="30"/>
      <c r="H25" s="31">
        <v>1.4664351851851887E-2</v>
      </c>
      <c r="I25" s="31">
        <v>1.4189814814814738E-2</v>
      </c>
      <c r="J25" s="31">
        <v>1.4155092592592511E-2</v>
      </c>
      <c r="K25" s="32">
        <f ca="1">COUNT(E25:K25)</f>
        <v>4</v>
      </c>
      <c r="P25" s="36"/>
      <c r="Q25" s="36"/>
      <c r="R25" s="36"/>
      <c r="S25" s="36"/>
      <c r="T25" s="40"/>
      <c r="U25" s="36"/>
      <c r="V25" s="36"/>
      <c r="W25" s="37"/>
      <c r="X25" s="37"/>
      <c r="Y25" s="37"/>
    </row>
    <row r="26" spans="1:26" customFormat="1" x14ac:dyDescent="0.25">
      <c r="A26" s="32"/>
      <c r="B26" s="32" t="s">
        <v>71</v>
      </c>
      <c r="C26" s="32" t="s">
        <v>72</v>
      </c>
      <c r="D26" s="32" t="s">
        <v>445</v>
      </c>
      <c r="E26" s="31">
        <v>1.4317129629629721E-2</v>
      </c>
      <c r="F26" s="32"/>
      <c r="G26" s="30"/>
      <c r="H26" s="32"/>
      <c r="I26" s="32"/>
      <c r="J26" s="27"/>
      <c r="K26" s="32">
        <f ca="1">COUNT(E26:K26)</f>
        <v>1</v>
      </c>
      <c r="P26" s="36"/>
      <c r="Q26" s="36"/>
      <c r="R26" s="36"/>
      <c r="S26" s="36"/>
      <c r="T26" s="40"/>
      <c r="U26" s="36"/>
      <c r="V26" s="36"/>
      <c r="W26" s="37"/>
      <c r="X26" s="37"/>
      <c r="Y26" s="37"/>
    </row>
    <row r="27" spans="1:26" customFormat="1" x14ac:dyDescent="0.25">
      <c r="A27" s="32"/>
      <c r="B27" s="32" t="s">
        <v>73</v>
      </c>
      <c r="C27" s="32" t="s">
        <v>74</v>
      </c>
      <c r="D27" s="32" t="s">
        <v>445</v>
      </c>
      <c r="E27" s="26">
        <v>3.0324074074074114E-2</v>
      </c>
      <c r="F27" s="32"/>
      <c r="G27" s="26">
        <v>3.0694444444444469E-2</v>
      </c>
      <c r="H27" s="32"/>
      <c r="I27" s="32"/>
      <c r="J27" s="27"/>
      <c r="K27" s="32">
        <f ca="1">COUNT(E27:K27)</f>
        <v>2</v>
      </c>
      <c r="P27" s="36"/>
      <c r="Q27" s="36"/>
      <c r="R27" s="36"/>
      <c r="S27" s="36"/>
      <c r="T27" s="38"/>
      <c r="U27" s="36"/>
      <c r="V27" s="36"/>
      <c r="W27" s="37"/>
      <c r="X27" s="37"/>
      <c r="Y27" s="37"/>
    </row>
    <row r="28" spans="1:26" customFormat="1" x14ac:dyDescent="0.25">
      <c r="A28" s="32"/>
      <c r="B28" s="32" t="s">
        <v>75</v>
      </c>
      <c r="C28" s="32" t="s">
        <v>76</v>
      </c>
      <c r="D28" s="32" t="s">
        <v>445</v>
      </c>
      <c r="E28" s="26">
        <v>2.6631944444444278E-2</v>
      </c>
      <c r="F28" s="32" t="s">
        <v>39</v>
      </c>
      <c r="G28" s="26">
        <v>2.5983796296296324E-2</v>
      </c>
      <c r="H28" s="32"/>
      <c r="I28" s="26">
        <v>2.6712962962962994E-2</v>
      </c>
      <c r="J28" s="26">
        <v>2.3622685185185177E-2</v>
      </c>
      <c r="K28" s="32">
        <f ca="1">COUNT(E28:K28)</f>
        <v>3</v>
      </c>
      <c r="P28" s="36"/>
      <c r="Q28" s="36"/>
      <c r="R28" s="36"/>
      <c r="S28" s="36"/>
      <c r="T28" s="36"/>
      <c r="U28" s="36"/>
      <c r="V28" s="36"/>
      <c r="W28" s="37"/>
      <c r="X28" s="37"/>
      <c r="Y28" s="37"/>
    </row>
    <row r="29" spans="1:26" customFormat="1" x14ac:dyDescent="0.25">
      <c r="A29" s="32" t="s">
        <v>161</v>
      </c>
      <c r="B29" s="32" t="s">
        <v>14</v>
      </c>
      <c r="C29" s="32" t="s">
        <v>15</v>
      </c>
      <c r="D29" s="32" t="s">
        <v>445</v>
      </c>
      <c r="E29" s="32" t="s">
        <v>39</v>
      </c>
      <c r="F29" s="32"/>
      <c r="G29" s="30"/>
      <c r="H29" s="32"/>
      <c r="I29" s="32"/>
      <c r="J29" s="27"/>
      <c r="K29" s="32">
        <f ca="1">COUNT(E29:K29)</f>
        <v>0</v>
      </c>
      <c r="P29" s="36"/>
      <c r="Q29" s="36"/>
      <c r="R29" s="36"/>
      <c r="S29" s="36"/>
      <c r="T29" s="38"/>
      <c r="U29" s="36"/>
      <c r="V29" s="36"/>
      <c r="W29" s="37"/>
      <c r="X29" s="37"/>
      <c r="Y29" s="37"/>
    </row>
    <row r="30" spans="1:26" customFormat="1" x14ac:dyDescent="0.25">
      <c r="A30" s="32" t="s">
        <v>439</v>
      </c>
      <c r="B30" s="32" t="s">
        <v>17</v>
      </c>
      <c r="C30" s="32" t="s">
        <v>18</v>
      </c>
      <c r="D30" s="32" t="s">
        <v>445</v>
      </c>
      <c r="E30" s="32" t="s">
        <v>39</v>
      </c>
      <c r="F30" s="26">
        <v>2.9027777777777652E-2</v>
      </c>
      <c r="G30" s="26">
        <v>2.936342592592589E-2</v>
      </c>
      <c r="H30" s="32"/>
      <c r="I30" s="32"/>
      <c r="J30" s="27"/>
      <c r="K30" s="32">
        <f ca="1">COUNT(E30:K30)</f>
        <v>2</v>
      </c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customFormat="1" x14ac:dyDescent="0.25">
      <c r="A31" s="32" t="s">
        <v>171</v>
      </c>
      <c r="B31" s="32" t="s">
        <v>34</v>
      </c>
      <c r="C31" s="32" t="s">
        <v>35</v>
      </c>
      <c r="D31" s="32" t="s">
        <v>445</v>
      </c>
      <c r="E31" s="32" t="s">
        <v>39</v>
      </c>
      <c r="F31" s="32"/>
      <c r="G31" s="30"/>
      <c r="H31" s="32"/>
      <c r="I31" s="32"/>
      <c r="J31" s="27"/>
      <c r="K31" s="32">
        <f ca="1">COUNT(E31:K31)</f>
        <v>0</v>
      </c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customFormat="1" x14ac:dyDescent="0.25">
      <c r="A32" s="32" t="s">
        <v>172</v>
      </c>
      <c r="B32" s="32" t="s">
        <v>36</v>
      </c>
      <c r="C32" s="32" t="s">
        <v>35</v>
      </c>
      <c r="D32" s="32" t="s">
        <v>445</v>
      </c>
      <c r="E32" s="32" t="s">
        <v>39</v>
      </c>
      <c r="F32" s="32"/>
      <c r="G32" s="30"/>
      <c r="H32" s="32"/>
      <c r="I32" s="32"/>
      <c r="J32" s="27"/>
      <c r="K32" s="32">
        <f ca="1">COUNT(E32:K32)</f>
        <v>0</v>
      </c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customFormat="1" x14ac:dyDescent="0.25">
      <c r="A33" s="32" t="s">
        <v>158</v>
      </c>
      <c r="B33" s="32" t="s">
        <v>4</v>
      </c>
      <c r="C33" s="32" t="s">
        <v>5</v>
      </c>
      <c r="D33" s="32" t="s">
        <v>445</v>
      </c>
      <c r="E33" s="32" t="s">
        <v>39</v>
      </c>
      <c r="F33" s="26">
        <v>2.8692129629629637E-2</v>
      </c>
      <c r="G33" s="26">
        <v>2.9120370370370519E-2</v>
      </c>
      <c r="H33" s="26">
        <v>2.9687500000000089E-2</v>
      </c>
      <c r="I33" s="32"/>
      <c r="J33" s="26">
        <v>2.8877314814814814E-2</v>
      </c>
      <c r="K33" s="32">
        <f ca="1">COUNT(E33:K33)</f>
        <v>3</v>
      </c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customFormat="1" x14ac:dyDescent="0.25">
      <c r="A34" s="32" t="s">
        <v>382</v>
      </c>
      <c r="B34" s="32" t="s">
        <v>83</v>
      </c>
      <c r="C34" s="32" t="s">
        <v>84</v>
      </c>
      <c r="D34" s="32" t="s">
        <v>444</v>
      </c>
      <c r="E34" s="32"/>
      <c r="F34" s="29">
        <v>1.0266203703703791E-2</v>
      </c>
      <c r="G34" s="29">
        <v>9.6990740740739989E-3</v>
      </c>
      <c r="H34" s="29">
        <v>8.8310185185185297E-3</v>
      </c>
      <c r="I34" s="26">
        <v>9.2476851851852615E-3</v>
      </c>
      <c r="J34" s="27"/>
      <c r="K34" s="32">
        <f ca="1">COUNT(E34:K34)</f>
        <v>4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customFormat="1" x14ac:dyDescent="0.25">
      <c r="A35" s="32" t="s">
        <v>422</v>
      </c>
      <c r="B35" s="32" t="s">
        <v>87</v>
      </c>
      <c r="C35" s="32" t="s">
        <v>88</v>
      </c>
      <c r="D35" s="32" t="s">
        <v>444</v>
      </c>
      <c r="E35" s="32"/>
      <c r="F35" s="29">
        <v>1.1180555555555527E-2</v>
      </c>
      <c r="G35" s="31">
        <v>1.1458333333333237E-2</v>
      </c>
      <c r="H35" s="32"/>
      <c r="I35" s="32"/>
      <c r="J35" s="27"/>
      <c r="K35" s="32">
        <f ca="1">COUNT(E35:K35)</f>
        <v>2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customFormat="1" x14ac:dyDescent="0.25">
      <c r="A36" s="32"/>
      <c r="B36" s="32" t="s">
        <v>153</v>
      </c>
      <c r="C36" s="32" t="s">
        <v>154</v>
      </c>
      <c r="D36" s="32" t="s">
        <v>445</v>
      </c>
      <c r="E36" s="32"/>
      <c r="F36" s="31">
        <v>1.1030092592592577E-2</v>
      </c>
      <c r="G36" s="31">
        <v>9.7222222222221877E-3</v>
      </c>
      <c r="H36" s="31">
        <v>1.1053240740740766E-2</v>
      </c>
      <c r="I36" s="32"/>
      <c r="J36" s="31">
        <v>1.2685185185185133E-2</v>
      </c>
      <c r="K36" s="32">
        <f ca="1">COUNT(E36:K36)</f>
        <v>3</v>
      </c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6" customFormat="1" x14ac:dyDescent="0.25">
      <c r="A37" s="32"/>
      <c r="B37" s="32" t="s">
        <v>152</v>
      </c>
      <c r="C37" s="32" t="s">
        <v>129</v>
      </c>
      <c r="D37" s="32" t="s">
        <v>445</v>
      </c>
      <c r="E37" s="32"/>
      <c r="F37" s="26">
        <v>3.5740740740740629E-2</v>
      </c>
      <c r="G37" s="30"/>
      <c r="H37" s="32"/>
      <c r="I37" s="32"/>
      <c r="J37" s="27"/>
      <c r="K37" s="32">
        <f ca="1">COUNT(E37:K37)</f>
        <v>1</v>
      </c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6" customFormat="1" x14ac:dyDescent="0.25">
      <c r="A38" s="32"/>
      <c r="B38" s="32" t="s">
        <v>128</v>
      </c>
      <c r="C38" s="32" t="s">
        <v>129</v>
      </c>
      <c r="D38" s="32" t="s">
        <v>445</v>
      </c>
      <c r="E38" s="32"/>
      <c r="F38" s="32" t="s">
        <v>130</v>
      </c>
      <c r="G38" s="30"/>
      <c r="H38" s="32"/>
      <c r="I38" s="32"/>
      <c r="J38" s="27"/>
      <c r="K38" s="32">
        <f ca="1">COUNT(E38:K38)</f>
        <v>0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6" customFormat="1" x14ac:dyDescent="0.25">
      <c r="A39" s="32"/>
      <c r="B39" s="32" t="s">
        <v>150</v>
      </c>
      <c r="C39" s="32" t="s">
        <v>151</v>
      </c>
      <c r="D39" s="32" t="s">
        <v>445</v>
      </c>
      <c r="E39" s="32"/>
      <c r="F39" s="26">
        <v>2.7037037037037082E-2</v>
      </c>
      <c r="G39" s="30"/>
      <c r="H39" s="32"/>
      <c r="I39" s="32"/>
      <c r="J39" s="27"/>
      <c r="K39" s="32">
        <f ca="1">COUNT(E39:K39)</f>
        <v>1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6" customFormat="1" x14ac:dyDescent="0.25">
      <c r="A40" s="32"/>
      <c r="B40" s="32" t="s">
        <v>149</v>
      </c>
      <c r="C40" s="32" t="s">
        <v>74</v>
      </c>
      <c r="D40" s="32" t="s">
        <v>445</v>
      </c>
      <c r="E40" s="32"/>
      <c r="F40" s="26">
        <v>2.5405092592592715E-2</v>
      </c>
      <c r="G40" s="30"/>
      <c r="H40" s="32"/>
      <c r="I40" s="32"/>
      <c r="J40" s="27"/>
      <c r="K40" s="32">
        <f ca="1">COUNT(E40:K40)</f>
        <v>1</v>
      </c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6" customFormat="1" x14ac:dyDescent="0.25">
      <c r="A41" s="32"/>
      <c r="B41" s="32" t="s">
        <v>146</v>
      </c>
      <c r="C41" s="32" t="s">
        <v>147</v>
      </c>
      <c r="D41" s="32" t="s">
        <v>445</v>
      </c>
      <c r="E41" s="32"/>
      <c r="F41" s="26">
        <v>2.5347222222222188E-2</v>
      </c>
      <c r="G41" s="30"/>
      <c r="H41" s="32"/>
      <c r="I41" s="32"/>
      <c r="J41" s="27"/>
      <c r="K41" s="32">
        <f ca="1">COUNT(E41:K41)</f>
        <v>1</v>
      </c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6" customFormat="1" x14ac:dyDescent="0.25">
      <c r="A42" s="32"/>
      <c r="B42" s="32" t="s">
        <v>142</v>
      </c>
      <c r="C42" s="32" t="s">
        <v>143</v>
      </c>
      <c r="D42" s="32" t="s">
        <v>445</v>
      </c>
      <c r="E42" s="32"/>
      <c r="F42" s="26">
        <v>2.7465277777777741E-2</v>
      </c>
      <c r="G42" s="26">
        <v>2.6967592592592626E-2</v>
      </c>
      <c r="H42" s="32"/>
      <c r="I42" s="32"/>
      <c r="J42" s="27"/>
      <c r="K42" s="32">
        <f ca="1">COUNT(E42:K42)</f>
        <v>2</v>
      </c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6" customFormat="1" x14ac:dyDescent="0.25">
      <c r="A43" s="32"/>
      <c r="B43" s="32" t="s">
        <v>144</v>
      </c>
      <c r="C43" s="32" t="s">
        <v>145</v>
      </c>
      <c r="D43" s="32" t="s">
        <v>445</v>
      </c>
      <c r="E43" s="32"/>
      <c r="F43" s="26">
        <v>3.3576388888888919E-2</v>
      </c>
      <c r="G43" s="26">
        <v>3.182870370370372E-2</v>
      </c>
      <c r="H43" s="32"/>
      <c r="I43" s="31">
        <v>1.476851851851857E-2</v>
      </c>
      <c r="J43" s="27"/>
      <c r="K43" s="32">
        <f ca="1">COUNT(E43:K43)</f>
        <v>3</v>
      </c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6" customFormat="1" x14ac:dyDescent="0.25">
      <c r="A44" s="32"/>
      <c r="B44" s="32" t="s">
        <v>132</v>
      </c>
      <c r="C44" s="32" t="s">
        <v>133</v>
      </c>
      <c r="D44" s="32" t="s">
        <v>445</v>
      </c>
      <c r="E44" s="32"/>
      <c r="F44" s="26">
        <v>3.4398148148148233E-2</v>
      </c>
      <c r="G44" s="30"/>
      <c r="H44" s="32"/>
      <c r="I44" s="32"/>
      <c r="J44" s="27"/>
      <c r="K44" s="32">
        <f ca="1">COUNT(E44:K44)</f>
        <v>1</v>
      </c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6" customFormat="1" x14ac:dyDescent="0.25">
      <c r="A45" s="32"/>
      <c r="B45" s="32" t="s">
        <v>134</v>
      </c>
      <c r="C45" s="32" t="s">
        <v>96</v>
      </c>
      <c r="D45" s="32" t="s">
        <v>445</v>
      </c>
      <c r="E45" s="32"/>
      <c r="F45" s="26">
        <v>2.5254629629629655E-2</v>
      </c>
      <c r="G45" s="30"/>
      <c r="H45" s="32"/>
      <c r="I45" s="32"/>
      <c r="J45" s="26">
        <v>2.4363425925925886E-2</v>
      </c>
      <c r="K45" s="32">
        <f ca="1">COUNT(E45:K45)</f>
        <v>1</v>
      </c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6" customFormat="1" x14ac:dyDescent="0.25">
      <c r="A46" s="32"/>
      <c r="B46" s="32" t="s">
        <v>136</v>
      </c>
      <c r="C46" s="32" t="s">
        <v>93</v>
      </c>
      <c r="D46" s="32" t="s">
        <v>445</v>
      </c>
      <c r="E46" s="32"/>
      <c r="F46" s="26">
        <v>3.023148148148147E-2</v>
      </c>
      <c r="G46" s="30"/>
      <c r="H46" s="32"/>
      <c r="I46" s="32"/>
      <c r="J46" s="27" t="s">
        <v>39</v>
      </c>
      <c r="K46" s="32">
        <f ca="1">COUNT(E46:K46)</f>
        <v>1</v>
      </c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customFormat="1" x14ac:dyDescent="0.25">
      <c r="A47" s="32"/>
      <c r="B47" s="32" t="s">
        <v>137</v>
      </c>
      <c r="C47" s="32" t="s">
        <v>138</v>
      </c>
      <c r="D47" s="32" t="s">
        <v>445</v>
      </c>
      <c r="E47" s="32"/>
      <c r="F47" s="26">
        <v>3.4340277777777706E-2</v>
      </c>
      <c r="G47" s="30"/>
      <c r="H47" s="32"/>
      <c r="I47" s="32"/>
      <c r="J47" s="27"/>
      <c r="K47" s="32">
        <f ca="1">COUNT(E47:K47)</f>
        <v>1</v>
      </c>
      <c r="P47" s="36"/>
      <c r="Q47" s="36"/>
      <c r="R47" s="36"/>
      <c r="S47" s="36"/>
      <c r="T47" s="41"/>
      <c r="U47" s="36"/>
      <c r="V47" s="36"/>
      <c r="W47" s="37"/>
      <c r="X47" s="37"/>
      <c r="Y47" s="37"/>
    </row>
    <row r="48" spans="1:26" customFormat="1" x14ac:dyDescent="0.25">
      <c r="A48" s="32"/>
      <c r="B48" s="32" t="s">
        <v>139</v>
      </c>
      <c r="C48" s="32" t="s">
        <v>140</v>
      </c>
      <c r="D48" s="32" t="s">
        <v>445</v>
      </c>
      <c r="E48" s="32"/>
      <c r="F48" s="26">
        <v>2.6944444444444327E-2</v>
      </c>
      <c r="G48" s="30"/>
      <c r="H48" s="26">
        <v>2.6331018518518601E-2</v>
      </c>
      <c r="I48" s="32"/>
      <c r="J48" s="27"/>
      <c r="K48" s="32">
        <f ca="1">COUNT(E48:K48)</f>
        <v>2</v>
      </c>
      <c r="P48" s="36"/>
      <c r="Q48" s="36"/>
      <c r="R48" s="36"/>
      <c r="S48" s="36"/>
      <c r="T48" s="36"/>
      <c r="U48" s="36"/>
      <c r="V48" s="36"/>
      <c r="W48" s="37"/>
      <c r="X48" s="37"/>
      <c r="Y48" s="37"/>
    </row>
    <row r="49" spans="1:25" customFormat="1" x14ac:dyDescent="0.25">
      <c r="A49" s="32"/>
      <c r="B49" s="32" t="s">
        <v>115</v>
      </c>
      <c r="C49" s="32" t="s">
        <v>116</v>
      </c>
      <c r="D49" s="32" t="s">
        <v>445</v>
      </c>
      <c r="E49" s="32"/>
      <c r="F49" s="26">
        <v>2.8009259259259123E-2</v>
      </c>
      <c r="G49" s="30"/>
      <c r="H49" s="32"/>
      <c r="I49" s="32"/>
      <c r="J49" s="27"/>
      <c r="K49" s="32">
        <f ca="1">COUNT(E49:K49)</f>
        <v>1</v>
      </c>
      <c r="P49" s="36"/>
      <c r="Q49" s="36"/>
      <c r="R49" s="36"/>
      <c r="S49" s="36"/>
      <c r="T49" s="36"/>
      <c r="U49" s="36"/>
      <c r="V49" s="36"/>
      <c r="W49" s="37"/>
      <c r="X49" s="37"/>
      <c r="Y49" s="37"/>
    </row>
    <row r="50" spans="1:25" customFormat="1" x14ac:dyDescent="0.25">
      <c r="A50" s="32"/>
      <c r="B50" s="32" t="s">
        <v>118</v>
      </c>
      <c r="C50" s="32" t="s">
        <v>119</v>
      </c>
      <c r="D50" s="32" t="s">
        <v>445</v>
      </c>
      <c r="E50" s="32"/>
      <c r="F50" s="32" t="s">
        <v>39</v>
      </c>
      <c r="G50" s="30"/>
      <c r="H50" s="32"/>
      <c r="I50" s="32"/>
      <c r="J50" s="27"/>
      <c r="K50" s="32">
        <f ca="1">COUNT(E50:K50)</f>
        <v>0</v>
      </c>
      <c r="P50" s="36"/>
      <c r="Q50" s="36"/>
      <c r="R50" s="36"/>
      <c r="S50" s="36"/>
      <c r="T50" s="36"/>
      <c r="U50" s="36"/>
      <c r="V50" s="36"/>
      <c r="W50" s="37"/>
      <c r="X50" s="37"/>
      <c r="Y50" s="37"/>
    </row>
    <row r="51" spans="1:25" customFormat="1" x14ac:dyDescent="0.25">
      <c r="A51" s="32"/>
      <c r="B51" s="32" t="s">
        <v>121</v>
      </c>
      <c r="C51" s="32" t="s">
        <v>122</v>
      </c>
      <c r="D51" s="32" t="s">
        <v>445</v>
      </c>
      <c r="E51" s="32"/>
      <c r="F51" s="32" t="s">
        <v>39</v>
      </c>
      <c r="G51" s="30"/>
      <c r="H51" s="32"/>
      <c r="I51" s="32"/>
      <c r="J51" s="27"/>
      <c r="K51" s="32">
        <f ca="1">COUNT(E51:K51)</f>
        <v>0</v>
      </c>
      <c r="P51" s="36"/>
      <c r="Q51" s="36"/>
      <c r="R51" s="36"/>
      <c r="S51" s="36"/>
      <c r="T51" s="36"/>
      <c r="U51" s="36"/>
      <c r="V51" s="36"/>
      <c r="W51" s="37"/>
      <c r="X51" s="37"/>
      <c r="Y51" s="37"/>
    </row>
    <row r="52" spans="1:25" customFormat="1" x14ac:dyDescent="0.25">
      <c r="A52" s="32"/>
      <c r="B52" s="32" t="s">
        <v>123</v>
      </c>
      <c r="C52" s="32" t="s">
        <v>124</v>
      </c>
      <c r="D52" s="32" t="s">
        <v>445</v>
      </c>
      <c r="E52" s="32"/>
      <c r="F52" s="32" t="s">
        <v>39</v>
      </c>
      <c r="G52" s="30"/>
      <c r="H52" s="32"/>
      <c r="I52" s="32"/>
      <c r="J52" s="27"/>
      <c r="K52" s="32">
        <f ca="1">COUNT(E52:K52)</f>
        <v>0</v>
      </c>
      <c r="P52" s="36"/>
      <c r="Q52" s="36"/>
      <c r="R52" s="36"/>
      <c r="S52" s="36"/>
      <c r="T52" s="36"/>
      <c r="U52" s="36"/>
      <c r="V52" s="36"/>
      <c r="W52" s="37"/>
      <c r="X52" s="37"/>
      <c r="Y52" s="37"/>
    </row>
    <row r="53" spans="1:25" customFormat="1" x14ac:dyDescent="0.25">
      <c r="A53" s="32"/>
      <c r="B53" s="32" t="s">
        <v>126</v>
      </c>
      <c r="C53" s="32" t="s">
        <v>127</v>
      </c>
      <c r="D53" s="32" t="s">
        <v>445</v>
      </c>
      <c r="E53" s="32"/>
      <c r="F53" s="26">
        <v>2.7314814814814792E-2</v>
      </c>
      <c r="G53" s="30"/>
      <c r="H53" s="32"/>
      <c r="I53" s="32"/>
      <c r="J53" s="27"/>
      <c r="K53" s="32">
        <f ca="1">COUNT(E53:K53)</f>
        <v>1</v>
      </c>
      <c r="P53" s="36"/>
      <c r="Q53" s="36"/>
      <c r="R53" s="36"/>
      <c r="S53" s="36"/>
      <c r="T53" s="36"/>
      <c r="U53" s="36"/>
      <c r="V53" s="36"/>
      <c r="W53" s="37"/>
      <c r="X53" s="37"/>
      <c r="Y53" s="37"/>
    </row>
    <row r="54" spans="1:25" customFormat="1" x14ac:dyDescent="0.25">
      <c r="A54" s="32" t="s">
        <v>413</v>
      </c>
      <c r="B54" s="32" t="s">
        <v>104</v>
      </c>
      <c r="C54" s="32" t="s">
        <v>105</v>
      </c>
      <c r="D54" s="32" t="s">
        <v>444</v>
      </c>
      <c r="E54" s="32"/>
      <c r="F54" s="26">
        <v>1.0868055555555589E-2</v>
      </c>
      <c r="G54" s="26">
        <v>9.2013888888887729E-3</v>
      </c>
      <c r="H54" s="32"/>
      <c r="I54" s="32"/>
      <c r="J54" s="27"/>
      <c r="K54" s="32">
        <f ca="1">COUNT(E54:K54)</f>
        <v>2</v>
      </c>
      <c r="P54" s="36"/>
      <c r="Q54" s="36"/>
      <c r="R54" s="36"/>
      <c r="S54" s="36"/>
      <c r="T54" s="36"/>
      <c r="U54" s="36"/>
      <c r="V54" s="36"/>
      <c r="W54" s="37"/>
      <c r="X54" s="37"/>
      <c r="Y54" s="37"/>
    </row>
    <row r="55" spans="1:25" customFormat="1" x14ac:dyDescent="0.25">
      <c r="A55" s="32"/>
      <c r="B55" s="32" t="s">
        <v>106</v>
      </c>
      <c r="C55" s="32" t="s">
        <v>107</v>
      </c>
      <c r="D55" s="32" t="s">
        <v>444</v>
      </c>
      <c r="E55" s="32"/>
      <c r="F55" s="26">
        <v>1.1388888888888893E-2</v>
      </c>
      <c r="G55" s="30"/>
      <c r="H55" s="32"/>
      <c r="I55" s="32"/>
      <c r="J55" s="27"/>
      <c r="K55" s="32">
        <f ca="1">COUNT(E55:K55)</f>
        <v>1</v>
      </c>
      <c r="P55" s="36"/>
      <c r="Q55" s="36"/>
      <c r="R55" s="36"/>
      <c r="S55" s="36"/>
      <c r="T55" s="36"/>
      <c r="U55" s="36"/>
      <c r="V55" s="36"/>
      <c r="W55" s="37"/>
      <c r="X55" s="37"/>
      <c r="Y55" s="37"/>
    </row>
    <row r="56" spans="1:25" customFormat="1" x14ac:dyDescent="0.25">
      <c r="A56" s="32"/>
      <c r="B56" s="32" t="s">
        <v>108</v>
      </c>
      <c r="C56" s="32" t="s">
        <v>109</v>
      </c>
      <c r="D56" s="32" t="s">
        <v>445</v>
      </c>
      <c r="E56" s="32"/>
      <c r="F56" s="26">
        <v>9.7222222222221877E-3</v>
      </c>
      <c r="G56" s="30"/>
      <c r="H56" s="32"/>
      <c r="I56" s="32"/>
      <c r="J56" s="27"/>
      <c r="K56" s="32">
        <f ca="1">COUNT(E56:K56)</f>
        <v>1</v>
      </c>
      <c r="Q56" s="36"/>
      <c r="R56" s="36"/>
      <c r="S56" s="36"/>
      <c r="T56" s="36"/>
      <c r="U56" s="36"/>
      <c r="V56" s="36"/>
      <c r="W56" s="36"/>
      <c r="X56" s="36"/>
      <c r="Y56" s="36"/>
    </row>
    <row r="57" spans="1:25" customFormat="1" x14ac:dyDescent="0.25">
      <c r="A57" s="32" t="s">
        <v>384</v>
      </c>
      <c r="B57" s="32" t="s">
        <v>90</v>
      </c>
      <c r="C57" s="32" t="s">
        <v>91</v>
      </c>
      <c r="D57" s="32" t="s">
        <v>444</v>
      </c>
      <c r="E57" s="32"/>
      <c r="F57" s="26">
        <v>8.2986111111110761E-3</v>
      </c>
      <c r="G57" s="26">
        <v>7.615740740740895E-3</v>
      </c>
      <c r="H57" s="26">
        <v>7.6041666666666341E-3</v>
      </c>
      <c r="I57" s="32"/>
      <c r="J57" s="26">
        <v>7.5347222222221788E-3</v>
      </c>
      <c r="K57" s="32">
        <f ca="1">COUNT(E57:K57)</f>
        <v>3</v>
      </c>
      <c r="Q57" s="36"/>
      <c r="R57" s="36"/>
      <c r="S57" s="36"/>
      <c r="T57" s="36"/>
      <c r="U57" s="36"/>
      <c r="V57" s="36"/>
      <c r="W57" s="36"/>
      <c r="X57" s="36"/>
      <c r="Y57" s="36"/>
    </row>
    <row r="58" spans="1:25" customFormat="1" x14ac:dyDescent="0.25">
      <c r="A58" s="32"/>
      <c r="B58" s="32" t="s">
        <v>92</v>
      </c>
      <c r="C58" s="32" t="s">
        <v>93</v>
      </c>
      <c r="D58" s="32" t="s">
        <v>444</v>
      </c>
      <c r="E58" s="32"/>
      <c r="F58" s="26">
        <v>1.2916666666666576E-2</v>
      </c>
      <c r="G58" s="30"/>
      <c r="H58" s="32"/>
      <c r="I58" s="32"/>
      <c r="J58" s="26">
        <v>1.2372685185185084E-2</v>
      </c>
      <c r="K58" s="32">
        <f ca="1">COUNT(E58:K58)</f>
        <v>1</v>
      </c>
      <c r="Q58" s="36"/>
      <c r="R58" s="36"/>
      <c r="S58" s="36"/>
      <c r="T58" s="36"/>
      <c r="U58" s="36"/>
      <c r="V58" s="36"/>
      <c r="W58" s="36"/>
      <c r="X58" s="36"/>
      <c r="Y58" s="36"/>
    </row>
    <row r="59" spans="1:25" customFormat="1" x14ac:dyDescent="0.25">
      <c r="A59" s="32"/>
      <c r="B59" s="32" t="s">
        <v>95</v>
      </c>
      <c r="C59" s="32" t="s">
        <v>96</v>
      </c>
      <c r="D59" s="32" t="s">
        <v>444</v>
      </c>
      <c r="E59" s="32"/>
      <c r="F59" s="26">
        <v>1.519675925925934E-2</v>
      </c>
      <c r="G59" s="30"/>
      <c r="H59" s="32"/>
      <c r="I59" s="32"/>
      <c r="J59" s="26">
        <v>1.4375000000000027E-2</v>
      </c>
      <c r="K59" s="32">
        <f ca="1">COUNT(E59:K59)</f>
        <v>1</v>
      </c>
      <c r="Q59" s="36"/>
      <c r="R59" s="36"/>
      <c r="S59" s="36"/>
      <c r="T59" s="36"/>
      <c r="U59" s="36"/>
      <c r="V59" s="36"/>
      <c r="W59" s="36"/>
      <c r="X59" s="36"/>
      <c r="Y59" s="36"/>
    </row>
    <row r="60" spans="1:25" customFormat="1" x14ac:dyDescent="0.25">
      <c r="A60" s="32"/>
      <c r="B60" s="32" t="s">
        <v>97</v>
      </c>
      <c r="C60" s="32" t="s">
        <v>25</v>
      </c>
      <c r="D60" s="32" t="s">
        <v>444</v>
      </c>
      <c r="E60" s="32"/>
      <c r="F60" s="26">
        <v>1.621527777777787E-2</v>
      </c>
      <c r="G60" s="30"/>
      <c r="H60" s="32"/>
      <c r="I60" s="32"/>
      <c r="J60" s="27"/>
      <c r="K60" s="32">
        <f ca="1">COUNT(E60:K60)</f>
        <v>1</v>
      </c>
      <c r="Q60" s="36"/>
      <c r="R60" s="36"/>
      <c r="S60" s="36"/>
      <c r="T60" s="36"/>
      <c r="U60" s="36"/>
      <c r="V60" s="36"/>
      <c r="W60" s="36"/>
      <c r="X60" s="36"/>
      <c r="Y60" s="36"/>
    </row>
    <row r="61" spans="1:25" customFormat="1" x14ac:dyDescent="0.25">
      <c r="A61" s="32" t="s">
        <v>381</v>
      </c>
      <c r="B61" s="32" t="s">
        <v>32</v>
      </c>
      <c r="C61" s="32" t="s">
        <v>84</v>
      </c>
      <c r="D61" s="32" t="s">
        <v>444</v>
      </c>
      <c r="E61" s="32"/>
      <c r="F61" s="26">
        <v>1.0520833333333313E-2</v>
      </c>
      <c r="G61" s="29">
        <v>9.7337962962963376E-3</v>
      </c>
      <c r="H61" s="29">
        <v>8.506944444444442E-3</v>
      </c>
      <c r="I61" s="26">
        <v>8.9930555555556291E-3</v>
      </c>
      <c r="J61" s="27"/>
      <c r="K61" s="32">
        <f ca="1">COUNT(E61:K61)</f>
        <v>4</v>
      </c>
      <c r="Q61" s="36"/>
      <c r="R61" s="36"/>
      <c r="S61" s="36"/>
      <c r="T61" s="36"/>
      <c r="U61" s="36"/>
      <c r="V61" s="36"/>
      <c r="W61" s="36"/>
      <c r="X61" s="36"/>
      <c r="Y61" s="36"/>
    </row>
    <row r="62" spans="1:25" customFormat="1" x14ac:dyDescent="0.25">
      <c r="A62" s="32"/>
      <c r="B62" s="32" t="s">
        <v>100</v>
      </c>
      <c r="C62" s="32" t="s">
        <v>101</v>
      </c>
      <c r="D62" s="32" t="s">
        <v>444</v>
      </c>
      <c r="E62" s="32"/>
      <c r="F62" s="26">
        <v>8.0671296296296324E-3</v>
      </c>
      <c r="G62" s="26">
        <v>8.1712962962963154E-3</v>
      </c>
      <c r="H62" s="32"/>
      <c r="I62" s="32"/>
      <c r="J62" s="27"/>
      <c r="K62" s="32">
        <f ca="1">COUNT(E62:K62)</f>
        <v>2</v>
      </c>
      <c r="Q62" s="36"/>
      <c r="R62" s="36"/>
      <c r="S62" s="36"/>
      <c r="T62" s="36"/>
      <c r="U62" s="36"/>
      <c r="V62" s="36"/>
      <c r="W62" s="36"/>
    </row>
    <row r="63" spans="1:25" customFormat="1" x14ac:dyDescent="0.25">
      <c r="A63" s="32" t="s">
        <v>390</v>
      </c>
      <c r="B63" s="32" t="s">
        <v>102</v>
      </c>
      <c r="C63" s="32" t="s">
        <v>103</v>
      </c>
      <c r="D63" s="32" t="s">
        <v>444</v>
      </c>
      <c r="E63" s="32"/>
      <c r="F63" s="26">
        <v>8.7847222222222632E-3</v>
      </c>
      <c r="G63" s="30"/>
      <c r="H63" s="26">
        <v>8.8773148148149073E-3</v>
      </c>
      <c r="I63" s="26">
        <v>8.3912037037037202E-3</v>
      </c>
      <c r="J63" s="27"/>
      <c r="K63" s="32">
        <f ca="1">COUNT(E63:K63)</f>
        <v>3</v>
      </c>
      <c r="U63" s="1"/>
      <c r="V63" s="1"/>
      <c r="W63" s="1"/>
    </row>
    <row r="64" spans="1:25" customFormat="1" x14ac:dyDescent="0.25">
      <c r="A64" s="32" t="s">
        <v>389</v>
      </c>
      <c r="B64" s="32" t="s">
        <v>177</v>
      </c>
      <c r="C64" s="32" t="s">
        <v>178</v>
      </c>
      <c r="D64" s="27" t="s">
        <v>445</v>
      </c>
      <c r="E64" s="32"/>
      <c r="F64" s="32"/>
      <c r="G64" s="30"/>
      <c r="H64" s="32" t="s">
        <v>39</v>
      </c>
      <c r="I64" s="32"/>
      <c r="J64" s="27"/>
      <c r="K64" s="32">
        <f ca="1">COUNT(E64:K64)</f>
        <v>0</v>
      </c>
      <c r="T64" s="5"/>
      <c r="U64" s="1"/>
      <c r="V64" s="1"/>
      <c r="W64" s="1"/>
    </row>
    <row r="65" spans="1:25" customFormat="1" x14ac:dyDescent="0.25">
      <c r="A65" s="32" t="s">
        <v>365</v>
      </c>
      <c r="B65" s="32" t="s">
        <v>181</v>
      </c>
      <c r="C65" s="32" t="s">
        <v>182</v>
      </c>
      <c r="D65" s="27" t="s">
        <v>445</v>
      </c>
      <c r="E65" s="32"/>
      <c r="F65" s="32"/>
      <c r="G65" s="26">
        <v>3.7349537037037139E-2</v>
      </c>
      <c r="H65" s="31">
        <v>1.4108796296296355E-2</v>
      </c>
      <c r="I65" s="31">
        <v>1.488425925925918E-2</v>
      </c>
      <c r="J65" s="27" t="s">
        <v>39</v>
      </c>
      <c r="K65" s="32">
        <f ca="1">COUNT(E65:K65)</f>
        <v>3</v>
      </c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customFormat="1" x14ac:dyDescent="0.25">
      <c r="A66" s="32" t="s">
        <v>347</v>
      </c>
      <c r="B66" s="32" t="s">
        <v>184</v>
      </c>
      <c r="C66" s="32" t="s">
        <v>185</v>
      </c>
      <c r="D66" s="27" t="s">
        <v>445</v>
      </c>
      <c r="E66" s="32"/>
      <c r="F66" s="32"/>
      <c r="G66" s="30"/>
      <c r="H66" s="28">
        <v>3.7384259259259256E-2</v>
      </c>
      <c r="I66" s="26">
        <v>3.9594907407407454E-2</v>
      </c>
      <c r="J66" s="27"/>
      <c r="K66" s="32">
        <f ca="1">COUNT(E66:K66)</f>
        <v>2</v>
      </c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 customFormat="1" x14ac:dyDescent="0.25">
      <c r="A67" s="32" t="s">
        <v>356</v>
      </c>
      <c r="B67" s="32" t="s">
        <v>188</v>
      </c>
      <c r="C67" s="32" t="s">
        <v>189</v>
      </c>
      <c r="D67" s="27" t="s">
        <v>445</v>
      </c>
      <c r="E67" s="32"/>
      <c r="F67" s="32"/>
      <c r="G67" s="31">
        <v>1.5370370370370257E-2</v>
      </c>
      <c r="H67" s="31">
        <v>1.5196759259259229E-2</v>
      </c>
      <c r="I67" s="31">
        <v>1.5092592592592657E-2</v>
      </c>
      <c r="J67" s="31">
        <v>1.5682870370370305E-2</v>
      </c>
      <c r="K67" s="32">
        <f ca="1">COUNT(E67:K67)</f>
        <v>3</v>
      </c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 customFormat="1" x14ac:dyDescent="0.25">
      <c r="A68" s="32" t="s">
        <v>366</v>
      </c>
      <c r="B68" s="32" t="s">
        <v>191</v>
      </c>
      <c r="C68" s="32" t="s">
        <v>192</v>
      </c>
      <c r="D68" s="27" t="s">
        <v>445</v>
      </c>
      <c r="E68" s="32"/>
      <c r="F68" s="32"/>
      <c r="G68" s="30"/>
      <c r="H68" s="31">
        <v>1.8391203703703729E-2</v>
      </c>
      <c r="I68" s="31">
        <v>1.6504629629629619E-2</v>
      </c>
      <c r="J68" s="27" t="s">
        <v>39</v>
      </c>
      <c r="K68" s="32">
        <f ca="1">COUNT(E68:K68)</f>
        <v>2</v>
      </c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 customFormat="1" x14ac:dyDescent="0.25">
      <c r="A69" s="32" t="s">
        <v>387</v>
      </c>
      <c r="B69" s="32" t="s">
        <v>199</v>
      </c>
      <c r="C69" s="32" t="s">
        <v>200</v>
      </c>
      <c r="D69" s="27" t="s">
        <v>445</v>
      </c>
      <c r="E69" s="32"/>
      <c r="F69" s="32"/>
      <c r="G69" s="30"/>
      <c r="H69" s="26">
        <v>3.8356481481481519E-2</v>
      </c>
      <c r="I69" s="32"/>
      <c r="J69" s="27"/>
      <c r="K69" s="32">
        <f ca="1">COUNT(E69:K69)</f>
        <v>1</v>
      </c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 customFormat="1" x14ac:dyDescent="0.25">
      <c r="A70" s="32" t="s">
        <v>378</v>
      </c>
      <c r="B70" s="32" t="s">
        <v>202</v>
      </c>
      <c r="C70" s="32" t="s">
        <v>203</v>
      </c>
      <c r="D70" s="27" t="s">
        <v>445</v>
      </c>
      <c r="E70" s="32"/>
      <c r="F70" s="32"/>
      <c r="G70" s="30"/>
      <c r="H70" s="32" t="s">
        <v>39</v>
      </c>
      <c r="I70" s="32"/>
      <c r="J70" s="27"/>
      <c r="K70" s="32">
        <f ca="1">COUNT(E70:K70)</f>
        <v>0</v>
      </c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 customFormat="1" x14ac:dyDescent="0.25">
      <c r="A71" s="32" t="s">
        <v>379</v>
      </c>
      <c r="B71" s="32" t="s">
        <v>204</v>
      </c>
      <c r="C71" s="32" t="s">
        <v>205</v>
      </c>
      <c r="D71" s="27" t="s">
        <v>445</v>
      </c>
      <c r="E71" s="32"/>
      <c r="F71" s="32"/>
      <c r="G71" s="30"/>
      <c r="H71" s="32" t="s">
        <v>39</v>
      </c>
      <c r="I71" s="32"/>
      <c r="J71" s="27" t="s">
        <v>39</v>
      </c>
      <c r="K71" s="32">
        <f ca="1">COUNT(E71:K71)</f>
        <v>0</v>
      </c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 customFormat="1" x14ac:dyDescent="0.25">
      <c r="A72" s="32" t="s">
        <v>391</v>
      </c>
      <c r="B72" s="32" t="s">
        <v>14</v>
      </c>
      <c r="C72" s="32" t="s">
        <v>35</v>
      </c>
      <c r="D72" s="27" t="s">
        <v>445</v>
      </c>
      <c r="E72" s="32"/>
      <c r="F72" s="32"/>
      <c r="G72" s="30"/>
      <c r="H72" s="32" t="s">
        <v>39</v>
      </c>
      <c r="I72" s="32"/>
      <c r="J72" s="27"/>
      <c r="K72" s="32">
        <f ca="1">COUNT(E72:K72)</f>
        <v>0</v>
      </c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customFormat="1" x14ac:dyDescent="0.25">
      <c r="A73" s="32"/>
      <c r="B73" s="32" t="s">
        <v>206</v>
      </c>
      <c r="C73" s="32" t="s">
        <v>207</v>
      </c>
      <c r="D73" s="27" t="s">
        <v>444</v>
      </c>
      <c r="E73" s="32"/>
      <c r="F73" s="32"/>
      <c r="G73" s="30"/>
      <c r="H73" s="26">
        <v>8.6805555555555802E-3</v>
      </c>
      <c r="I73" s="32"/>
      <c r="J73" s="27"/>
      <c r="K73" s="32">
        <f ca="1">COUNT(E73:K73)</f>
        <v>1</v>
      </c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 customFormat="1" x14ac:dyDescent="0.25">
      <c r="A74" s="32" t="s">
        <v>388</v>
      </c>
      <c r="B74" s="32" t="s">
        <v>209</v>
      </c>
      <c r="C74" s="32" t="s">
        <v>210</v>
      </c>
      <c r="D74" s="27" t="s">
        <v>445</v>
      </c>
      <c r="E74" s="32"/>
      <c r="F74" s="32"/>
      <c r="G74" s="30"/>
      <c r="H74" s="32" t="s">
        <v>39</v>
      </c>
      <c r="I74" s="32"/>
      <c r="J74" s="27"/>
      <c r="K74" s="32">
        <f ca="1">COUNT(E74:K74)</f>
        <v>0</v>
      </c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 customFormat="1" x14ac:dyDescent="0.25">
      <c r="A75" s="32" t="s">
        <v>383</v>
      </c>
      <c r="B75" s="32" t="s">
        <v>212</v>
      </c>
      <c r="C75" s="32" t="s">
        <v>213</v>
      </c>
      <c r="D75" s="27" t="s">
        <v>445</v>
      </c>
      <c r="E75" s="32"/>
      <c r="F75" s="32"/>
      <c r="G75" s="30"/>
      <c r="H75" s="31">
        <v>9.8495370370370594E-3</v>
      </c>
      <c r="I75" s="32"/>
      <c r="J75" s="27"/>
      <c r="K75" s="32">
        <f ca="1">COUNT(E75:K75)</f>
        <v>1</v>
      </c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 customFormat="1" x14ac:dyDescent="0.25">
      <c r="A76" s="32" t="s">
        <v>386</v>
      </c>
      <c r="B76" s="32" t="s">
        <v>215</v>
      </c>
      <c r="C76" s="32" t="s">
        <v>216</v>
      </c>
      <c r="D76" s="27" t="s">
        <v>445</v>
      </c>
      <c r="E76" s="32"/>
      <c r="F76" s="32"/>
      <c r="G76" s="30"/>
      <c r="H76" s="31">
        <v>1.2581018518518561E-2</v>
      </c>
      <c r="I76" s="32"/>
      <c r="J76" s="27"/>
      <c r="K76" s="32">
        <f ca="1">COUNT(E76:K76)</f>
        <v>1</v>
      </c>
    </row>
    <row r="77" spans="1:25" customFormat="1" x14ac:dyDescent="0.25">
      <c r="A77" s="32" t="s">
        <v>385</v>
      </c>
      <c r="B77" s="32" t="s">
        <v>218</v>
      </c>
      <c r="C77" s="32" t="s">
        <v>216</v>
      </c>
      <c r="D77" s="27" t="s">
        <v>445</v>
      </c>
      <c r="E77" s="32"/>
      <c r="F77" s="32"/>
      <c r="G77" s="30"/>
      <c r="H77" s="31">
        <v>1.489583333333333E-2</v>
      </c>
      <c r="I77" s="32"/>
      <c r="J77" s="27"/>
      <c r="K77" s="32">
        <f ca="1">COUNT(E77:K77)</f>
        <v>1</v>
      </c>
    </row>
    <row r="78" spans="1:25" customFormat="1" x14ac:dyDescent="0.25">
      <c r="A78" s="32"/>
      <c r="B78" s="32" t="s">
        <v>220</v>
      </c>
      <c r="C78" s="32" t="s">
        <v>221</v>
      </c>
      <c r="D78" s="32" t="s">
        <v>444</v>
      </c>
      <c r="E78" s="32"/>
      <c r="F78" s="32"/>
      <c r="G78" s="31">
        <v>4.7685185185184498E-3</v>
      </c>
      <c r="H78" s="31">
        <v>5.046296296296271E-3</v>
      </c>
      <c r="I78" s="32"/>
      <c r="J78" s="27"/>
      <c r="K78" s="32">
        <f ca="1">COUNT(E78:K78)</f>
        <v>2</v>
      </c>
    </row>
    <row r="79" spans="1:25" customFormat="1" x14ac:dyDescent="0.25">
      <c r="A79" s="32" t="s">
        <v>409</v>
      </c>
      <c r="B79" s="32" t="s">
        <v>22</v>
      </c>
      <c r="C79" s="32" t="s">
        <v>225</v>
      </c>
      <c r="D79" s="27" t="s">
        <v>444</v>
      </c>
      <c r="E79" s="32"/>
      <c r="F79" s="32"/>
      <c r="G79" s="31">
        <v>7.5347222222221788E-3</v>
      </c>
      <c r="H79" s="26">
        <v>7.0717592592592915E-3</v>
      </c>
      <c r="I79" s="26">
        <v>8.3680555555556424E-3</v>
      </c>
      <c r="J79" s="26">
        <v>6.9444444444445308E-3</v>
      </c>
      <c r="K79" s="32">
        <f ca="1">COUNT(E79:K79)</f>
        <v>3</v>
      </c>
    </row>
    <row r="80" spans="1:25" customFormat="1" x14ac:dyDescent="0.25">
      <c r="A80" s="32"/>
      <c r="B80" s="32" t="s">
        <v>227</v>
      </c>
      <c r="C80" s="32" t="s">
        <v>221</v>
      </c>
      <c r="D80" s="27" t="s">
        <v>444</v>
      </c>
      <c r="E80" s="32"/>
      <c r="F80" s="32"/>
      <c r="G80" s="26">
        <v>7.8125E-3</v>
      </c>
      <c r="H80" s="26">
        <v>7.7662037037037335E-3</v>
      </c>
      <c r="I80" s="32"/>
      <c r="J80" s="27"/>
      <c r="K80" s="32">
        <f ca="1">COUNT(E80:K80)</f>
        <v>2</v>
      </c>
    </row>
    <row r="81" spans="1:11" customFormat="1" x14ac:dyDescent="0.25">
      <c r="A81" s="32"/>
      <c r="B81" s="32" t="s">
        <v>229</v>
      </c>
      <c r="C81" s="32" t="s">
        <v>70</v>
      </c>
      <c r="D81" s="27" t="s">
        <v>444</v>
      </c>
      <c r="E81" s="32"/>
      <c r="F81" s="32"/>
      <c r="G81" s="30"/>
      <c r="H81" s="31">
        <v>7.7893518518518112E-3</v>
      </c>
      <c r="I81" s="32"/>
      <c r="J81" s="27"/>
      <c r="K81" s="32">
        <f ca="1">COUNT(E81:K81)</f>
        <v>1</v>
      </c>
    </row>
    <row r="82" spans="1:11" customFormat="1" x14ac:dyDescent="0.25">
      <c r="A82" s="32" t="s">
        <v>380</v>
      </c>
      <c r="B82" s="32" t="s">
        <v>231</v>
      </c>
      <c r="C82" s="32" t="s">
        <v>207</v>
      </c>
      <c r="D82" s="27" t="s">
        <v>444</v>
      </c>
      <c r="E82" s="32"/>
      <c r="F82" s="32"/>
      <c r="G82" s="30"/>
      <c r="H82" s="29">
        <v>8.0787037037036713E-3</v>
      </c>
      <c r="I82" s="32"/>
      <c r="J82" s="27"/>
      <c r="K82" s="32">
        <f ca="1">COUNT(E82:K82)</f>
        <v>1</v>
      </c>
    </row>
    <row r="83" spans="1:11" customFormat="1" x14ac:dyDescent="0.25">
      <c r="A83" s="32"/>
      <c r="B83" s="32" t="s">
        <v>8</v>
      </c>
      <c r="C83" s="32" t="s">
        <v>235</v>
      </c>
      <c r="D83" s="27" t="s">
        <v>444</v>
      </c>
      <c r="E83" s="32"/>
      <c r="F83" s="32"/>
      <c r="G83" s="30"/>
      <c r="H83" s="26">
        <v>8.4606481481481755E-3</v>
      </c>
      <c r="I83" s="32"/>
      <c r="J83" s="27"/>
      <c r="K83" s="32">
        <f ca="1">COUNT(E83:K83)</f>
        <v>1</v>
      </c>
    </row>
    <row r="84" spans="1:11" customFormat="1" x14ac:dyDescent="0.25">
      <c r="A84" s="32" t="s">
        <v>407</v>
      </c>
      <c r="B84" s="32" t="s">
        <v>237</v>
      </c>
      <c r="C84" s="32" t="s">
        <v>238</v>
      </c>
      <c r="D84" s="27" t="s">
        <v>444</v>
      </c>
      <c r="E84" s="32"/>
      <c r="F84" s="32"/>
      <c r="G84" s="29">
        <v>6.0185185185184231E-3</v>
      </c>
      <c r="H84" s="26">
        <v>8.7847222222221522E-3</v>
      </c>
      <c r="I84" s="29">
        <v>6.1111111111110672E-3</v>
      </c>
      <c r="J84" s="26">
        <v>8.4722222222222143E-3</v>
      </c>
      <c r="K84" s="32">
        <f ca="1">COUNT(E84:K84)</f>
        <v>3</v>
      </c>
    </row>
    <row r="85" spans="1:11" customFormat="1" x14ac:dyDescent="0.25">
      <c r="A85" s="32"/>
      <c r="B85" s="32" t="s">
        <v>240</v>
      </c>
      <c r="C85" s="32" t="s">
        <v>241</v>
      </c>
      <c r="D85" s="27" t="s">
        <v>444</v>
      </c>
      <c r="E85" s="32"/>
      <c r="F85" s="32"/>
      <c r="G85" s="30"/>
      <c r="H85" s="26">
        <v>8.8194444444443798E-3</v>
      </c>
      <c r="I85" s="32"/>
      <c r="J85" s="27"/>
      <c r="K85" s="32">
        <f ca="1">COUNT(E85:K85)</f>
        <v>1</v>
      </c>
    </row>
    <row r="86" spans="1:11" customFormat="1" x14ac:dyDescent="0.25">
      <c r="A86" s="32"/>
      <c r="B86" s="32" t="s">
        <v>246</v>
      </c>
      <c r="C86" s="32" t="s">
        <v>247</v>
      </c>
      <c r="D86" s="27" t="s">
        <v>445</v>
      </c>
      <c r="E86" s="32"/>
      <c r="F86" s="32"/>
      <c r="G86" s="30"/>
      <c r="H86" s="31">
        <v>1.128472222222221E-2</v>
      </c>
      <c r="I86" s="31">
        <v>1.1215277777777755E-2</v>
      </c>
      <c r="J86" s="27"/>
      <c r="K86" s="32">
        <f ca="1">COUNT(E86:K86)</f>
        <v>2</v>
      </c>
    </row>
    <row r="87" spans="1:11" customFormat="1" x14ac:dyDescent="0.25">
      <c r="A87" s="32" t="s">
        <v>417</v>
      </c>
      <c r="B87" s="32" t="s">
        <v>249</v>
      </c>
      <c r="C87" s="32" t="s">
        <v>250</v>
      </c>
      <c r="D87" s="27" t="s">
        <v>444</v>
      </c>
      <c r="E87" s="32"/>
      <c r="F87" s="32"/>
      <c r="G87" s="26">
        <v>9.9074074074074758E-3</v>
      </c>
      <c r="H87" s="26">
        <v>1.185185185185178E-2</v>
      </c>
      <c r="I87" s="32"/>
      <c r="J87" s="27"/>
      <c r="K87" s="32">
        <f ca="1">COUNT(E87:K87)</f>
        <v>2</v>
      </c>
    </row>
    <row r="88" spans="1:11" customFormat="1" x14ac:dyDescent="0.25">
      <c r="A88" s="32"/>
      <c r="B88" s="32" t="s">
        <v>12</v>
      </c>
      <c r="C88" s="32" t="s">
        <v>61</v>
      </c>
      <c r="D88" s="27" t="s">
        <v>444</v>
      </c>
      <c r="E88" s="32"/>
      <c r="F88" s="32"/>
      <c r="G88" s="30"/>
      <c r="H88" s="31">
        <v>1.187500000000008E-2</v>
      </c>
      <c r="I88" s="32"/>
      <c r="J88" s="27"/>
      <c r="K88" s="32">
        <f ca="1">COUNT(E88:K88)</f>
        <v>1</v>
      </c>
    </row>
    <row r="89" spans="1:11" customFormat="1" x14ac:dyDescent="0.25">
      <c r="A89" s="32"/>
      <c r="B89" s="32" t="s">
        <v>71</v>
      </c>
      <c r="C89" s="32" t="s">
        <v>253</v>
      </c>
      <c r="D89" s="27" t="s">
        <v>444</v>
      </c>
      <c r="E89" s="32"/>
      <c r="F89" s="32"/>
      <c r="G89" s="30"/>
      <c r="H89" s="31">
        <v>1.2280092592592551E-2</v>
      </c>
      <c r="I89" s="32"/>
      <c r="J89" s="27"/>
      <c r="K89" s="32">
        <f ca="1">COUNT(E89:K89)</f>
        <v>1</v>
      </c>
    </row>
    <row r="90" spans="1:11" customFormat="1" x14ac:dyDescent="0.25">
      <c r="A90" s="32"/>
      <c r="B90" s="32" t="s">
        <v>255</v>
      </c>
      <c r="C90" s="32" t="s">
        <v>256</v>
      </c>
      <c r="D90" s="27" t="s">
        <v>444</v>
      </c>
      <c r="E90" s="32"/>
      <c r="F90" s="32"/>
      <c r="G90" s="30"/>
      <c r="H90" s="31">
        <v>1.3136574074074092E-2</v>
      </c>
      <c r="I90" s="32"/>
      <c r="J90" s="27"/>
      <c r="K90" s="32">
        <f ca="1">COUNT(E90:K90)</f>
        <v>1</v>
      </c>
    </row>
    <row r="91" spans="1:11" customFormat="1" x14ac:dyDescent="0.25">
      <c r="A91" s="32"/>
      <c r="B91" s="32" t="s">
        <v>259</v>
      </c>
      <c r="C91" s="32" t="s">
        <v>260</v>
      </c>
      <c r="D91" s="27" t="s">
        <v>445</v>
      </c>
      <c r="E91" s="32"/>
      <c r="F91" s="32"/>
      <c r="G91" s="30"/>
      <c r="H91" s="26">
        <v>1.475694444444442E-2</v>
      </c>
      <c r="I91" s="32"/>
      <c r="J91" s="31">
        <v>7.3958333333333792E-3</v>
      </c>
      <c r="K91" s="32">
        <f ca="1">COUNT(E91:K91)</f>
        <v>1</v>
      </c>
    </row>
    <row r="92" spans="1:11" customFormat="1" x14ac:dyDescent="0.25">
      <c r="A92" s="32"/>
      <c r="B92" s="32" t="s">
        <v>92</v>
      </c>
      <c r="C92" s="32" t="s">
        <v>262</v>
      </c>
      <c r="D92" s="27" t="s">
        <v>445</v>
      </c>
      <c r="E92" s="32"/>
      <c r="F92" s="32"/>
      <c r="G92" s="30"/>
      <c r="H92" s="31">
        <v>1.6388888888888897E-2</v>
      </c>
      <c r="I92" s="31">
        <v>1.4884259259259291E-2</v>
      </c>
      <c r="J92" s="27"/>
      <c r="K92" s="32">
        <f ca="1">COUNT(E92:K92)</f>
        <v>2</v>
      </c>
    </row>
    <row r="93" spans="1:11" customFormat="1" x14ac:dyDescent="0.25">
      <c r="A93" s="32"/>
      <c r="B93" s="32" t="s">
        <v>264</v>
      </c>
      <c r="C93" s="32" t="s">
        <v>256</v>
      </c>
      <c r="D93" s="27" t="s">
        <v>445</v>
      </c>
      <c r="E93" s="32"/>
      <c r="F93" s="32"/>
      <c r="G93" s="30"/>
      <c r="H93" s="31">
        <v>1.7037037037037073E-2</v>
      </c>
      <c r="I93" s="31">
        <v>1.678240740740744E-2</v>
      </c>
      <c r="J93" s="27"/>
      <c r="K93" s="32">
        <f ca="1">COUNT(E93:K93)</f>
        <v>2</v>
      </c>
    </row>
    <row r="94" spans="1:11" customFormat="1" x14ac:dyDescent="0.25">
      <c r="A94" s="32"/>
      <c r="B94" s="32" t="s">
        <v>267</v>
      </c>
      <c r="C94" s="32" t="s">
        <v>268</v>
      </c>
      <c r="D94" s="27" t="s">
        <v>445</v>
      </c>
      <c r="E94" s="32"/>
      <c r="F94" s="32"/>
      <c r="G94" s="30"/>
      <c r="H94" s="26">
        <v>2.4074074074074026E-2</v>
      </c>
      <c r="I94" s="32"/>
      <c r="J94" s="27"/>
      <c r="K94" s="32">
        <f ca="1">COUNT(E94:K94)</f>
        <v>1</v>
      </c>
    </row>
    <row r="95" spans="1:11" customFormat="1" x14ac:dyDescent="0.25">
      <c r="A95" s="32"/>
      <c r="B95" s="32" t="s">
        <v>146</v>
      </c>
      <c r="C95" s="32" t="s">
        <v>260</v>
      </c>
      <c r="D95" s="27" t="s">
        <v>445</v>
      </c>
      <c r="E95" s="32"/>
      <c r="F95" s="32"/>
      <c r="G95" s="30"/>
      <c r="H95" s="26">
        <v>2.5671296296296275E-2</v>
      </c>
      <c r="I95" s="32"/>
      <c r="J95" s="26">
        <v>2.4814814814814845E-2</v>
      </c>
      <c r="K95" s="32">
        <f ca="1">COUNT(E95:K95)</f>
        <v>1</v>
      </c>
    </row>
    <row r="96" spans="1:11" customFormat="1" x14ac:dyDescent="0.25">
      <c r="A96" s="32"/>
      <c r="B96" s="32" t="s">
        <v>276</v>
      </c>
      <c r="C96" s="32" t="s">
        <v>277</v>
      </c>
      <c r="D96" s="27" t="s">
        <v>445</v>
      </c>
      <c r="E96" s="32"/>
      <c r="F96" s="32"/>
      <c r="G96" s="30"/>
      <c r="H96" s="26">
        <v>2.9722222222222205E-2</v>
      </c>
      <c r="I96" s="32"/>
      <c r="J96" s="27"/>
      <c r="K96" s="32">
        <f ca="1">COUNT(E96:K96)</f>
        <v>1</v>
      </c>
    </row>
    <row r="97" spans="1:11" customFormat="1" x14ac:dyDescent="0.25">
      <c r="A97" s="32"/>
      <c r="B97" s="32" t="s">
        <v>280</v>
      </c>
      <c r="C97" s="32" t="s">
        <v>281</v>
      </c>
      <c r="D97" s="27" t="s">
        <v>445</v>
      </c>
      <c r="E97" s="32"/>
      <c r="F97" s="32"/>
      <c r="G97" s="30"/>
      <c r="H97" s="26">
        <v>3.5497685185185146E-2</v>
      </c>
      <c r="I97" s="32"/>
      <c r="J97" s="27"/>
      <c r="K97" s="32">
        <f ca="1">COUNT(E97:K97)</f>
        <v>1</v>
      </c>
    </row>
    <row r="98" spans="1:11" customFormat="1" x14ac:dyDescent="0.25">
      <c r="A98" s="32" t="s">
        <v>373</v>
      </c>
      <c r="B98" s="27" t="s">
        <v>321</v>
      </c>
      <c r="C98" s="27" t="s">
        <v>101</v>
      </c>
      <c r="D98" s="27" t="s">
        <v>445</v>
      </c>
      <c r="E98" s="32"/>
      <c r="F98" s="32"/>
      <c r="G98" s="30"/>
      <c r="H98" s="32"/>
      <c r="I98" s="29">
        <v>2.0000000000000018E-2</v>
      </c>
      <c r="J98" s="27"/>
      <c r="K98" s="32">
        <f ca="1">COUNT(E98:K98)</f>
        <v>1</v>
      </c>
    </row>
    <row r="99" spans="1:11" customFormat="1" x14ac:dyDescent="0.25">
      <c r="A99" s="32" t="s">
        <v>374</v>
      </c>
      <c r="B99" s="27" t="s">
        <v>322</v>
      </c>
      <c r="C99" s="27" t="s">
        <v>101</v>
      </c>
      <c r="D99" s="27" t="s">
        <v>445</v>
      </c>
      <c r="E99" s="32"/>
      <c r="F99" s="32"/>
      <c r="G99" s="30"/>
      <c r="H99" s="32"/>
      <c r="I99" s="31">
        <v>1.0879629629629517E-2</v>
      </c>
      <c r="J99" s="27"/>
      <c r="K99" s="32">
        <f ca="1">COUNT(E99:K99)</f>
        <v>1</v>
      </c>
    </row>
    <row r="100" spans="1:11" customFormat="1" x14ac:dyDescent="0.25">
      <c r="A100" s="32"/>
      <c r="B100" s="27" t="s">
        <v>323</v>
      </c>
      <c r="C100" s="27" t="s">
        <v>101</v>
      </c>
      <c r="D100" s="27" t="s">
        <v>445</v>
      </c>
      <c r="E100" s="32"/>
      <c r="F100" s="32"/>
      <c r="G100" s="30"/>
      <c r="H100" s="32"/>
      <c r="I100" s="31">
        <v>1.1041666666666727E-2</v>
      </c>
      <c r="J100" s="27"/>
      <c r="K100" s="32">
        <f ca="1">COUNT(E100:K100)</f>
        <v>1</v>
      </c>
    </row>
    <row r="101" spans="1:11" customFormat="1" x14ac:dyDescent="0.25">
      <c r="A101" s="32"/>
      <c r="B101" s="27" t="s">
        <v>324</v>
      </c>
      <c r="C101" s="27" t="s">
        <v>101</v>
      </c>
      <c r="D101" s="27" t="s">
        <v>445</v>
      </c>
      <c r="E101" s="32"/>
      <c r="F101" s="32"/>
      <c r="G101" s="30"/>
      <c r="H101" s="32"/>
      <c r="I101" s="31">
        <v>1.3275462962962892E-2</v>
      </c>
      <c r="J101" s="27"/>
      <c r="K101" s="32">
        <f ca="1">COUNT(E101:K101)</f>
        <v>1</v>
      </c>
    </row>
    <row r="102" spans="1:11" customFormat="1" x14ac:dyDescent="0.25">
      <c r="A102" s="32" t="s">
        <v>375</v>
      </c>
      <c r="B102" s="32" t="s">
        <v>313</v>
      </c>
      <c r="C102" s="32" t="s">
        <v>325</v>
      </c>
      <c r="D102" s="27" t="s">
        <v>444</v>
      </c>
      <c r="E102" s="32"/>
      <c r="F102" s="32"/>
      <c r="G102" s="30"/>
      <c r="H102" s="32"/>
      <c r="I102" s="26">
        <v>1.0046296296296386E-2</v>
      </c>
      <c r="J102" s="27"/>
      <c r="K102" s="32">
        <f ca="1">COUNT(E102:K102)</f>
        <v>1</v>
      </c>
    </row>
    <row r="103" spans="1:11" customFormat="1" x14ac:dyDescent="0.25">
      <c r="A103" s="32"/>
      <c r="B103" s="32" t="s">
        <v>52</v>
      </c>
      <c r="C103" s="32" t="s">
        <v>326</v>
      </c>
      <c r="D103" s="27" t="s">
        <v>445</v>
      </c>
      <c r="E103" s="32"/>
      <c r="F103" s="32"/>
      <c r="G103" s="30"/>
      <c r="H103" s="32"/>
      <c r="I103" s="32" t="s">
        <v>39</v>
      </c>
      <c r="J103" s="27"/>
      <c r="K103" s="32">
        <f ca="1">COUNT(E103:K103)</f>
        <v>0</v>
      </c>
    </row>
    <row r="104" spans="1:11" customFormat="1" x14ac:dyDescent="0.25">
      <c r="A104" s="32" t="s">
        <v>348</v>
      </c>
      <c r="B104" s="27" t="s">
        <v>285</v>
      </c>
      <c r="C104" s="27" t="s">
        <v>286</v>
      </c>
      <c r="D104" s="27" t="s">
        <v>445</v>
      </c>
      <c r="E104" s="32"/>
      <c r="F104" s="32"/>
      <c r="G104" s="30"/>
      <c r="H104" s="32"/>
      <c r="I104" s="31">
        <v>1.6967592592592506E-2</v>
      </c>
      <c r="J104" s="26">
        <v>3.9826388888889008E-2</v>
      </c>
      <c r="K104" s="32">
        <f ca="1">COUNT(E104:K104)</f>
        <v>1</v>
      </c>
    </row>
    <row r="105" spans="1:11" customFormat="1" x14ac:dyDescent="0.25">
      <c r="A105" s="32" t="s">
        <v>350</v>
      </c>
      <c r="B105" s="32" t="s">
        <v>60</v>
      </c>
      <c r="C105" s="32" t="s">
        <v>287</v>
      </c>
      <c r="D105" s="27" t="s">
        <v>444</v>
      </c>
      <c r="E105" s="32"/>
      <c r="F105" s="32"/>
      <c r="G105" s="30"/>
      <c r="H105" s="32"/>
      <c r="I105" s="26">
        <v>8.6342592592592027E-3</v>
      </c>
      <c r="J105" s="27"/>
      <c r="K105" s="32">
        <f ca="1">COUNT(E105:K105)</f>
        <v>1</v>
      </c>
    </row>
    <row r="106" spans="1:11" customFormat="1" x14ac:dyDescent="0.25">
      <c r="A106" s="32" t="s">
        <v>351</v>
      </c>
      <c r="B106" s="32" t="s">
        <v>57</v>
      </c>
      <c r="C106" s="32" t="s">
        <v>288</v>
      </c>
      <c r="D106" s="27" t="s">
        <v>444</v>
      </c>
      <c r="E106" s="32"/>
      <c r="F106" s="32"/>
      <c r="G106" s="30"/>
      <c r="H106" s="32"/>
      <c r="I106" s="26">
        <v>1.1886574074074119E-2</v>
      </c>
      <c r="J106" s="26">
        <v>1.434027777777791E-2</v>
      </c>
      <c r="K106" s="32">
        <f ca="1">COUNT(E106:K106)</f>
        <v>1</v>
      </c>
    </row>
    <row r="107" spans="1:11" customFormat="1" x14ac:dyDescent="0.25">
      <c r="A107" s="32" t="s">
        <v>352</v>
      </c>
      <c r="B107" s="32" t="s">
        <v>289</v>
      </c>
      <c r="C107" s="32" t="s">
        <v>290</v>
      </c>
      <c r="D107" s="27" t="s">
        <v>445</v>
      </c>
      <c r="E107" s="32"/>
      <c r="F107" s="32"/>
      <c r="G107" s="30"/>
      <c r="H107" s="32"/>
      <c r="I107" s="26" t="s">
        <v>39</v>
      </c>
      <c r="J107" s="27"/>
      <c r="K107" s="32">
        <f ca="1">COUNT(E107:K107)</f>
        <v>0</v>
      </c>
    </row>
    <row r="108" spans="1:11" customFormat="1" x14ac:dyDescent="0.25">
      <c r="A108" s="32" t="s">
        <v>353</v>
      </c>
      <c r="B108" s="32" t="s">
        <v>291</v>
      </c>
      <c r="C108" s="32" t="s">
        <v>292</v>
      </c>
      <c r="D108" s="27" t="s">
        <v>445</v>
      </c>
      <c r="E108" s="32"/>
      <c r="F108" s="32"/>
      <c r="G108" s="30"/>
      <c r="H108" s="32"/>
      <c r="I108" s="26" t="s">
        <v>39</v>
      </c>
      <c r="J108" s="27"/>
      <c r="K108" s="32">
        <f ca="1">COUNT(E108:K108)</f>
        <v>0</v>
      </c>
    </row>
    <row r="109" spans="1:11" customFormat="1" x14ac:dyDescent="0.25">
      <c r="A109" s="32" t="s">
        <v>354</v>
      </c>
      <c r="B109" s="32" t="s">
        <v>293</v>
      </c>
      <c r="C109" s="32" t="s">
        <v>294</v>
      </c>
      <c r="D109" s="27" t="s">
        <v>445</v>
      </c>
      <c r="E109" s="32"/>
      <c r="F109" s="32"/>
      <c r="G109" s="30"/>
      <c r="H109" s="32"/>
      <c r="I109" s="26">
        <v>2.4120370370370292E-2</v>
      </c>
      <c r="J109" s="27"/>
      <c r="K109" s="32">
        <f ca="1">COUNT(E109:K109)</f>
        <v>1</v>
      </c>
    </row>
    <row r="110" spans="1:11" customFormat="1" x14ac:dyDescent="0.25">
      <c r="A110" s="32" t="s">
        <v>355</v>
      </c>
      <c r="B110" s="32" t="s">
        <v>295</v>
      </c>
      <c r="C110" s="32" t="s">
        <v>296</v>
      </c>
      <c r="D110" s="27" t="s">
        <v>445</v>
      </c>
      <c r="E110" s="32"/>
      <c r="F110" s="32"/>
      <c r="G110" s="30"/>
      <c r="H110" s="32"/>
      <c r="I110" s="26">
        <v>2.7951388888888706E-2</v>
      </c>
      <c r="J110" s="27"/>
      <c r="K110" s="32">
        <f ca="1">COUNT(E110:K110)</f>
        <v>1</v>
      </c>
    </row>
    <row r="111" spans="1:11" customFormat="1" x14ac:dyDescent="0.25">
      <c r="A111" s="32" t="s">
        <v>357</v>
      </c>
      <c r="B111" s="32" t="s">
        <v>297</v>
      </c>
      <c r="C111" s="32" t="s">
        <v>298</v>
      </c>
      <c r="D111" s="27" t="s">
        <v>445</v>
      </c>
      <c r="E111" s="32"/>
      <c r="F111" s="32"/>
      <c r="G111" s="30"/>
      <c r="H111" s="32"/>
      <c r="I111" s="26">
        <v>2.4641203703703707E-2</v>
      </c>
      <c r="J111" s="27"/>
      <c r="K111" s="32">
        <f ca="1">COUNT(E111:K111)</f>
        <v>1</v>
      </c>
    </row>
    <row r="112" spans="1:11" customFormat="1" x14ac:dyDescent="0.25">
      <c r="A112" s="32" t="s">
        <v>358</v>
      </c>
      <c r="B112" s="32" t="s">
        <v>299</v>
      </c>
      <c r="C112" s="32" t="s">
        <v>298</v>
      </c>
      <c r="D112" s="27" t="s">
        <v>444</v>
      </c>
      <c r="E112" s="32"/>
      <c r="F112" s="32"/>
      <c r="G112" s="26">
        <v>9.6064814814814659E-3</v>
      </c>
      <c r="H112" s="32"/>
      <c r="I112" s="26">
        <v>1.0011574074074159E-2</v>
      </c>
      <c r="J112" s="27"/>
      <c r="K112" s="32">
        <f ca="1">COUNT(E112:K112)</f>
        <v>2</v>
      </c>
    </row>
    <row r="113" spans="1:19" customFormat="1" x14ac:dyDescent="0.25">
      <c r="A113" s="32" t="s">
        <v>359</v>
      </c>
      <c r="B113" s="32" t="s">
        <v>300</v>
      </c>
      <c r="C113" s="32" t="s">
        <v>301</v>
      </c>
      <c r="D113" s="27" t="s">
        <v>445</v>
      </c>
      <c r="E113" s="32"/>
      <c r="F113" s="32"/>
      <c r="G113" s="30"/>
      <c r="H113" s="32"/>
      <c r="I113" s="26">
        <v>2.9374999999999929E-2</v>
      </c>
      <c r="J113" s="27"/>
      <c r="K113" s="32">
        <f ca="1">COUNT(E113:K113)</f>
        <v>1</v>
      </c>
    </row>
    <row r="114" spans="1:19" customFormat="1" x14ac:dyDescent="0.25">
      <c r="A114" s="32" t="s">
        <v>360</v>
      </c>
      <c r="B114" s="32" t="s">
        <v>302</v>
      </c>
      <c r="C114" s="32" t="s">
        <v>301</v>
      </c>
      <c r="D114" s="27" t="s">
        <v>445</v>
      </c>
      <c r="E114" s="32"/>
      <c r="F114" s="32"/>
      <c r="G114" s="30"/>
      <c r="H114" s="32"/>
      <c r="I114" s="26">
        <v>3.0162037037037015E-2</v>
      </c>
      <c r="J114" s="27"/>
      <c r="K114" s="32">
        <f ca="1">COUNT(E114:K114)</f>
        <v>1</v>
      </c>
    </row>
    <row r="115" spans="1:19" customFormat="1" x14ac:dyDescent="0.25">
      <c r="A115" s="32" t="s">
        <v>361</v>
      </c>
      <c r="B115" s="32" t="s">
        <v>303</v>
      </c>
      <c r="C115" s="32" t="s">
        <v>304</v>
      </c>
      <c r="D115" s="27" t="s">
        <v>444</v>
      </c>
      <c r="E115" s="32"/>
      <c r="F115" s="32"/>
      <c r="G115" s="30"/>
      <c r="H115" s="32"/>
      <c r="I115" s="26">
        <v>1.4085648148148167E-2</v>
      </c>
      <c r="J115" s="27"/>
      <c r="K115" s="32">
        <f ca="1">COUNT(E115:K115)</f>
        <v>1</v>
      </c>
    </row>
    <row r="116" spans="1:19" customFormat="1" x14ac:dyDescent="0.25">
      <c r="A116" s="32" t="s">
        <v>362</v>
      </c>
      <c r="B116" s="32" t="s">
        <v>267</v>
      </c>
      <c r="C116" s="32" t="s">
        <v>305</v>
      </c>
      <c r="D116" s="27" t="s">
        <v>444</v>
      </c>
      <c r="E116" s="32"/>
      <c r="F116" s="32"/>
      <c r="G116" s="30"/>
      <c r="H116" s="32"/>
      <c r="I116" s="26">
        <v>9.0393518518518956E-3</v>
      </c>
      <c r="J116" s="26">
        <v>8.6689814814814303E-3</v>
      </c>
      <c r="K116" s="32">
        <f ca="1">COUNT(E116:K116)</f>
        <v>1</v>
      </c>
      <c r="L116" s="36"/>
      <c r="M116" s="36"/>
      <c r="N116" s="36"/>
      <c r="O116" s="36"/>
      <c r="P116" s="36"/>
      <c r="Q116" s="36"/>
      <c r="R116" s="36"/>
      <c r="S116" s="36"/>
    </row>
    <row r="117" spans="1:19" customFormat="1" x14ac:dyDescent="0.25">
      <c r="A117" s="32" t="s">
        <v>364</v>
      </c>
      <c r="B117" s="32" t="s">
        <v>307</v>
      </c>
      <c r="C117" s="32" t="s">
        <v>308</v>
      </c>
      <c r="D117" s="27" t="s">
        <v>445</v>
      </c>
      <c r="E117" s="32"/>
      <c r="F117" s="32"/>
      <c r="G117" s="30"/>
      <c r="H117" s="32"/>
      <c r="I117" s="26">
        <v>2.907407407407403E-2</v>
      </c>
      <c r="J117" s="26">
        <v>2.965277777777775E-2</v>
      </c>
      <c r="K117" s="32">
        <f ca="1">COUNT(E117:K117)</f>
        <v>1</v>
      </c>
      <c r="L117" s="36"/>
      <c r="M117" s="36"/>
      <c r="N117" s="36"/>
      <c r="O117" s="36"/>
      <c r="P117" s="36"/>
      <c r="Q117" s="36"/>
      <c r="R117" s="36"/>
      <c r="S117" s="36"/>
    </row>
    <row r="118" spans="1:19" customFormat="1" x14ac:dyDescent="0.25">
      <c r="A118" s="32" t="s">
        <v>367</v>
      </c>
      <c r="B118" s="32" t="s">
        <v>309</v>
      </c>
      <c r="C118" s="32" t="s">
        <v>310</v>
      </c>
      <c r="D118" s="27" t="s">
        <v>445</v>
      </c>
      <c r="E118" s="32"/>
      <c r="F118" s="32"/>
      <c r="G118" s="30"/>
      <c r="H118" s="32"/>
      <c r="I118" s="31">
        <v>1.821759259259248E-2</v>
      </c>
      <c r="J118" s="31">
        <v>1.8032407407407525E-2</v>
      </c>
      <c r="K118" s="32">
        <f ca="1">COUNT(E118:K118)</f>
        <v>1</v>
      </c>
      <c r="L118" s="36"/>
      <c r="M118" s="36"/>
      <c r="N118" s="36"/>
      <c r="O118" s="36"/>
      <c r="P118" s="36"/>
      <c r="Q118" s="36"/>
      <c r="R118" s="36"/>
      <c r="S118" s="36"/>
    </row>
    <row r="119" spans="1:19" customFormat="1" x14ac:dyDescent="0.25">
      <c r="A119" s="32" t="s">
        <v>368</v>
      </c>
      <c r="B119" s="32" t="s">
        <v>311</v>
      </c>
      <c r="C119" s="32" t="s">
        <v>312</v>
      </c>
      <c r="D119" s="27" t="s">
        <v>445</v>
      </c>
      <c r="E119" s="32"/>
      <c r="F119" s="32"/>
      <c r="G119" s="30"/>
      <c r="H119" s="32"/>
      <c r="I119" s="26" t="s">
        <v>39</v>
      </c>
      <c r="J119" s="27"/>
      <c r="K119" s="32">
        <f ca="1">COUNT(E119:K119)</f>
        <v>0</v>
      </c>
      <c r="L119" s="36"/>
      <c r="M119" s="36"/>
      <c r="N119" s="36"/>
      <c r="O119" s="36"/>
      <c r="P119" s="36"/>
      <c r="Q119" s="36"/>
      <c r="R119" s="36"/>
      <c r="S119" s="36"/>
    </row>
    <row r="120" spans="1:19" customFormat="1" x14ac:dyDescent="0.25">
      <c r="A120" s="32" t="s">
        <v>369</v>
      </c>
      <c r="B120" s="32" t="s">
        <v>313</v>
      </c>
      <c r="C120" s="32" t="s">
        <v>314</v>
      </c>
      <c r="D120" s="27" t="s">
        <v>444</v>
      </c>
      <c r="E120" s="32"/>
      <c r="F120" s="32"/>
      <c r="G120" s="30"/>
      <c r="H120" s="32"/>
      <c r="I120" s="26">
        <v>9.5717592592592382E-3</v>
      </c>
      <c r="J120" s="27"/>
      <c r="K120" s="32">
        <f ca="1">COUNT(E120:K120)</f>
        <v>1</v>
      </c>
      <c r="L120" s="36"/>
      <c r="M120" s="36"/>
      <c r="N120" s="36"/>
      <c r="O120" s="36"/>
      <c r="P120" s="36"/>
      <c r="Q120" s="36"/>
      <c r="R120" s="36"/>
      <c r="S120" s="36"/>
    </row>
    <row r="121" spans="1:19" customFormat="1" x14ac:dyDescent="0.25">
      <c r="A121" s="32" t="s">
        <v>370</v>
      </c>
      <c r="B121" s="32" t="s">
        <v>315</v>
      </c>
      <c r="C121" s="32" t="s">
        <v>316</v>
      </c>
      <c r="D121" s="27" t="s">
        <v>445</v>
      </c>
      <c r="E121" s="32"/>
      <c r="F121" s="32"/>
      <c r="G121" s="30"/>
      <c r="H121" s="32"/>
      <c r="I121" s="26" t="s">
        <v>39</v>
      </c>
      <c r="J121" s="27"/>
      <c r="K121" s="32">
        <f ca="1">COUNT(E121:K121)</f>
        <v>0</v>
      </c>
      <c r="L121" s="36"/>
      <c r="M121" s="36"/>
      <c r="N121" s="36"/>
      <c r="O121" s="36"/>
      <c r="P121" s="36"/>
      <c r="Q121" s="36"/>
      <c r="R121" s="36"/>
      <c r="S121" s="36"/>
    </row>
    <row r="122" spans="1:19" customFormat="1" x14ac:dyDescent="0.25">
      <c r="A122" s="32" t="s">
        <v>371</v>
      </c>
      <c r="B122" s="32" t="s">
        <v>317</v>
      </c>
      <c r="C122" s="32" t="s">
        <v>318</v>
      </c>
      <c r="D122" s="27" t="s">
        <v>444</v>
      </c>
      <c r="E122" s="32"/>
      <c r="F122" s="32"/>
      <c r="G122" s="30"/>
      <c r="H122" s="32"/>
      <c r="I122" s="26">
        <v>9.9421296296295925E-3</v>
      </c>
      <c r="J122" s="27"/>
      <c r="K122" s="32">
        <f ca="1">COUNT(E122:K122)</f>
        <v>1</v>
      </c>
      <c r="L122" s="36"/>
      <c r="M122" s="36"/>
      <c r="N122" s="36"/>
      <c r="O122" s="36"/>
      <c r="P122" s="36"/>
      <c r="Q122" s="36"/>
      <c r="R122" s="36"/>
      <c r="S122" s="36"/>
    </row>
    <row r="123" spans="1:19" customFormat="1" x14ac:dyDescent="0.25">
      <c r="A123" s="32" t="s">
        <v>372</v>
      </c>
      <c r="B123" s="32" t="s">
        <v>319</v>
      </c>
      <c r="C123" s="32" t="s">
        <v>320</v>
      </c>
      <c r="D123" s="27" t="s">
        <v>445</v>
      </c>
      <c r="E123" s="32"/>
      <c r="F123" s="32"/>
      <c r="G123" s="30"/>
      <c r="H123" s="32"/>
      <c r="I123" s="26" t="s">
        <v>39</v>
      </c>
      <c r="J123" s="27"/>
      <c r="K123" s="32">
        <f ca="1">COUNT(E123:K123)</f>
        <v>0</v>
      </c>
      <c r="L123" s="36"/>
      <c r="M123" s="36"/>
      <c r="N123" s="36"/>
      <c r="O123" s="36"/>
      <c r="P123" s="36"/>
      <c r="Q123" s="36"/>
      <c r="R123" s="36"/>
      <c r="S123" s="36"/>
    </row>
    <row r="124" spans="1:19" customFormat="1" x14ac:dyDescent="0.25">
      <c r="A124" s="32"/>
      <c r="B124" s="32" t="s">
        <v>333</v>
      </c>
      <c r="C124" s="32" t="s">
        <v>334</v>
      </c>
      <c r="D124" s="27" t="s">
        <v>445</v>
      </c>
      <c r="E124" s="32"/>
      <c r="F124" s="32"/>
      <c r="G124" s="30"/>
      <c r="H124" s="32"/>
      <c r="I124" s="26">
        <v>3.3831018518518441E-2</v>
      </c>
      <c r="J124" s="27"/>
      <c r="K124" s="32">
        <f ca="1">COUNT(E124:K124)</f>
        <v>1</v>
      </c>
      <c r="L124" s="36"/>
      <c r="M124" s="36"/>
      <c r="N124" s="36"/>
      <c r="O124" s="36"/>
      <c r="P124" s="36"/>
      <c r="Q124" s="36"/>
      <c r="R124" s="36"/>
      <c r="S124" s="36"/>
    </row>
    <row r="125" spans="1:19" customFormat="1" x14ac:dyDescent="0.25">
      <c r="A125" s="32"/>
      <c r="B125" s="32" t="s">
        <v>336</v>
      </c>
      <c r="C125" s="32" t="s">
        <v>337</v>
      </c>
      <c r="D125" s="27" t="s">
        <v>445</v>
      </c>
      <c r="E125" s="32"/>
      <c r="F125" s="32"/>
      <c r="G125" s="30"/>
      <c r="H125" s="32"/>
      <c r="I125" s="31">
        <v>1.663194444444438E-2</v>
      </c>
      <c r="J125" s="27"/>
      <c r="K125" s="32">
        <f ca="1">COUNT(E125:K125)</f>
        <v>1</v>
      </c>
      <c r="L125" s="36"/>
      <c r="M125" s="36"/>
      <c r="N125" s="36"/>
      <c r="O125" s="36"/>
      <c r="P125" s="36"/>
      <c r="Q125" s="36"/>
      <c r="R125" s="36"/>
      <c r="S125" s="36"/>
    </row>
    <row r="126" spans="1:19" customFormat="1" x14ac:dyDescent="0.25">
      <c r="A126" s="32"/>
      <c r="B126" s="32" t="s">
        <v>339</v>
      </c>
      <c r="C126" s="32" t="s">
        <v>340</v>
      </c>
      <c r="D126" s="27" t="s">
        <v>445</v>
      </c>
      <c r="E126" s="32"/>
      <c r="F126" s="32"/>
      <c r="G126" s="30"/>
      <c r="H126" s="32"/>
      <c r="I126" s="31">
        <v>1.664351851851853E-2</v>
      </c>
      <c r="J126" s="27"/>
      <c r="K126" s="32">
        <f ca="1">COUNT(E126:K126)</f>
        <v>1</v>
      </c>
      <c r="L126" s="36"/>
      <c r="M126" s="36"/>
      <c r="N126" s="36"/>
      <c r="O126" s="36"/>
      <c r="P126" s="36"/>
      <c r="Q126" s="36"/>
      <c r="R126" s="36"/>
      <c r="S126" s="36"/>
    </row>
    <row r="127" spans="1:19" customFormat="1" x14ac:dyDescent="0.25">
      <c r="A127" s="32"/>
      <c r="B127" s="32" t="s">
        <v>344</v>
      </c>
      <c r="C127" s="32" t="s">
        <v>225</v>
      </c>
      <c r="D127" s="27" t="s">
        <v>445</v>
      </c>
      <c r="E127" s="32"/>
      <c r="F127" s="32"/>
      <c r="G127" s="30" t="s">
        <v>39</v>
      </c>
      <c r="H127" s="32"/>
      <c r="I127" s="26">
        <v>2.5000000000000133E-2</v>
      </c>
      <c r="J127" s="27"/>
      <c r="K127" s="32">
        <f ca="1">COUNT(E127:K127)</f>
        <v>1</v>
      </c>
      <c r="L127" s="36"/>
      <c r="M127" s="36"/>
      <c r="N127" s="36"/>
      <c r="O127" s="36"/>
      <c r="P127" s="36"/>
      <c r="Q127" s="36"/>
      <c r="R127" s="36"/>
      <c r="S127" s="36"/>
    </row>
    <row r="128" spans="1:19" customFormat="1" x14ac:dyDescent="0.25">
      <c r="A128" s="32"/>
      <c r="B128" s="32" t="s">
        <v>345</v>
      </c>
      <c r="C128" s="32" t="s">
        <v>334</v>
      </c>
      <c r="D128" s="27" t="s">
        <v>444</v>
      </c>
      <c r="E128" s="32"/>
      <c r="F128" s="32"/>
      <c r="G128" s="30"/>
      <c r="H128" s="32"/>
      <c r="I128" s="26">
        <v>1.1168981481481488E-2</v>
      </c>
      <c r="J128" s="27"/>
      <c r="K128" s="32">
        <f ca="1">COUNT(E128:K128)</f>
        <v>1</v>
      </c>
      <c r="L128" s="36"/>
      <c r="M128" s="36"/>
      <c r="N128" s="36"/>
      <c r="O128" s="36"/>
      <c r="P128" s="36"/>
      <c r="Q128" s="36"/>
      <c r="R128" s="36"/>
      <c r="S128" s="36"/>
    </row>
    <row r="129" spans="1:19" customFormat="1" x14ac:dyDescent="0.25">
      <c r="A129" s="32"/>
      <c r="B129" s="32" t="s">
        <v>442</v>
      </c>
      <c r="C129" s="32" t="s">
        <v>443</v>
      </c>
      <c r="D129" s="27" t="s">
        <v>445</v>
      </c>
      <c r="E129" s="32"/>
      <c r="F129" s="32"/>
      <c r="G129" s="26">
        <v>4.2708333333333459E-2</v>
      </c>
      <c r="H129" s="32"/>
      <c r="I129" s="32"/>
      <c r="J129" s="27"/>
      <c r="K129" s="32">
        <f ca="1">COUNT(E129:K129)</f>
        <v>1</v>
      </c>
      <c r="L129" s="36"/>
      <c r="M129" s="36"/>
      <c r="N129" s="36"/>
      <c r="O129" s="36"/>
      <c r="P129" s="36"/>
      <c r="Q129" s="36"/>
      <c r="R129" s="36"/>
      <c r="S129" s="36"/>
    </row>
    <row r="130" spans="1:19" customFormat="1" x14ac:dyDescent="0.25">
      <c r="A130" s="32" t="s">
        <v>398</v>
      </c>
      <c r="B130" s="32" t="s">
        <v>137</v>
      </c>
      <c r="C130" s="32" t="s">
        <v>396</v>
      </c>
      <c r="D130" s="27" t="s">
        <v>445</v>
      </c>
      <c r="E130" s="32"/>
      <c r="F130" s="32"/>
      <c r="G130" s="32" t="s">
        <v>39</v>
      </c>
      <c r="H130" s="32"/>
      <c r="I130" s="32"/>
      <c r="J130" s="27"/>
      <c r="K130" s="32">
        <f ca="1">COUNT(E130:K130)</f>
        <v>0</v>
      </c>
      <c r="L130" s="36"/>
      <c r="M130" s="36"/>
      <c r="N130" s="36"/>
      <c r="O130" s="36"/>
      <c r="P130" s="36"/>
      <c r="Q130" s="36"/>
      <c r="R130" s="36"/>
      <c r="S130" s="36"/>
    </row>
    <row r="131" spans="1:19" customFormat="1" x14ac:dyDescent="0.25">
      <c r="A131" s="32" t="s">
        <v>401</v>
      </c>
      <c r="B131" s="32" t="s">
        <v>399</v>
      </c>
      <c r="C131" s="32" t="s">
        <v>400</v>
      </c>
      <c r="D131" s="27" t="s">
        <v>445</v>
      </c>
      <c r="E131" s="32"/>
      <c r="F131" s="32"/>
      <c r="G131" s="32" t="s">
        <v>39</v>
      </c>
      <c r="H131" s="32"/>
      <c r="I131" s="32"/>
      <c r="J131" s="27"/>
      <c r="K131" s="32">
        <f ca="1">COUNT(E131:K131)</f>
        <v>0</v>
      </c>
      <c r="L131" s="36"/>
      <c r="M131" s="36"/>
      <c r="N131" s="36"/>
      <c r="O131" s="36"/>
      <c r="P131" s="36"/>
      <c r="Q131" s="36"/>
      <c r="R131" s="36"/>
      <c r="S131" s="36"/>
    </row>
    <row r="132" spans="1:19" customFormat="1" x14ac:dyDescent="0.25">
      <c r="A132" s="32" t="s">
        <v>402</v>
      </c>
      <c r="B132" s="32" t="s">
        <v>22</v>
      </c>
      <c r="C132" s="32" t="s">
        <v>250</v>
      </c>
      <c r="D132" s="27" t="s">
        <v>445</v>
      </c>
      <c r="E132" s="32"/>
      <c r="F132" s="32"/>
      <c r="G132" s="32" t="s">
        <v>39</v>
      </c>
      <c r="H132" s="32"/>
      <c r="I132" s="32"/>
      <c r="J132" s="27"/>
      <c r="K132" s="32">
        <f ca="1">COUNT(E132:K132)</f>
        <v>0</v>
      </c>
      <c r="L132" s="36"/>
      <c r="M132" s="36"/>
      <c r="N132" s="36"/>
      <c r="O132" s="36"/>
      <c r="P132" s="36"/>
      <c r="Q132" s="36"/>
      <c r="R132" s="36"/>
      <c r="S132" s="36"/>
    </row>
    <row r="133" spans="1:19" customFormat="1" x14ac:dyDescent="0.25">
      <c r="A133" s="32" t="s">
        <v>406</v>
      </c>
      <c r="B133" s="32" t="s">
        <v>349</v>
      </c>
      <c r="C133" s="32" t="s">
        <v>405</v>
      </c>
      <c r="D133" s="27" t="s">
        <v>445</v>
      </c>
      <c r="E133" s="32"/>
      <c r="F133" s="32"/>
      <c r="G133" s="32" t="s">
        <v>39</v>
      </c>
      <c r="H133" s="32"/>
      <c r="I133" s="32"/>
      <c r="J133" s="27"/>
      <c r="K133" s="32">
        <f ca="1">COUNT(E133:K133)</f>
        <v>0</v>
      </c>
      <c r="L133" s="36"/>
      <c r="M133" s="36"/>
      <c r="N133" s="36"/>
      <c r="O133" s="36"/>
      <c r="P133" s="36"/>
      <c r="Q133" s="36"/>
      <c r="R133" s="36"/>
      <c r="S133" s="36"/>
    </row>
    <row r="134" spans="1:19" customFormat="1" x14ac:dyDescent="0.25">
      <c r="A134" s="32"/>
      <c r="B134" s="32" t="s">
        <v>410</v>
      </c>
      <c r="C134" s="32" t="s">
        <v>411</v>
      </c>
      <c r="D134" s="27" t="s">
        <v>444</v>
      </c>
      <c r="E134" s="32"/>
      <c r="F134" s="32"/>
      <c r="G134" s="26">
        <v>8.6805555555554692E-3</v>
      </c>
      <c r="H134" s="32"/>
      <c r="I134" s="32"/>
      <c r="J134" s="27"/>
      <c r="K134" s="32">
        <f ca="1">COUNT(E134:K134)</f>
        <v>1</v>
      </c>
      <c r="L134" s="36"/>
      <c r="M134" s="36"/>
      <c r="N134" s="36"/>
      <c r="O134" s="36"/>
      <c r="P134" s="36"/>
      <c r="Q134" s="36"/>
      <c r="R134" s="36"/>
      <c r="S134" s="36"/>
    </row>
    <row r="135" spans="1:19" customFormat="1" x14ac:dyDescent="0.25">
      <c r="A135" s="32" t="s">
        <v>412</v>
      </c>
      <c r="B135" s="32" t="s">
        <v>32</v>
      </c>
      <c r="C135" s="32" t="s">
        <v>298</v>
      </c>
      <c r="D135" s="27" t="s">
        <v>444</v>
      </c>
      <c r="E135" s="32"/>
      <c r="F135" s="32"/>
      <c r="G135" s="26">
        <v>9.0277777777777457E-3</v>
      </c>
      <c r="H135" s="32"/>
      <c r="I135" s="32"/>
      <c r="J135" s="27"/>
      <c r="K135" s="32">
        <f ca="1">COUNT(E135:K135)</f>
        <v>1</v>
      </c>
      <c r="L135" s="36"/>
      <c r="M135" s="36"/>
      <c r="N135" s="36"/>
      <c r="O135" s="36"/>
      <c r="P135" s="36"/>
      <c r="Q135" s="36"/>
      <c r="R135" s="36"/>
      <c r="S135" s="36"/>
    </row>
    <row r="136" spans="1:19" customFormat="1" x14ac:dyDescent="0.25">
      <c r="A136" s="32" t="s">
        <v>415</v>
      </c>
      <c r="B136" s="32" t="s">
        <v>414</v>
      </c>
      <c r="C136" s="32" t="s">
        <v>154</v>
      </c>
      <c r="D136" s="27" t="s">
        <v>445</v>
      </c>
      <c r="E136" s="32"/>
      <c r="F136" s="32"/>
      <c r="G136" s="31">
        <v>9.6180555555556158E-3</v>
      </c>
      <c r="H136" s="32"/>
      <c r="I136" s="32"/>
      <c r="J136" s="27"/>
      <c r="K136" s="32">
        <f ca="1">COUNT(E136:K136)</f>
        <v>1</v>
      </c>
      <c r="L136" s="36"/>
      <c r="M136" s="36"/>
      <c r="N136" s="36"/>
      <c r="O136" s="36"/>
      <c r="P136" s="36"/>
      <c r="Q136" s="36"/>
      <c r="R136" s="36"/>
      <c r="S136" s="36"/>
    </row>
    <row r="137" spans="1:19" customFormat="1" x14ac:dyDescent="0.25">
      <c r="A137" s="32" t="s">
        <v>420</v>
      </c>
      <c r="B137" s="32" t="s">
        <v>418</v>
      </c>
      <c r="C137" s="32" t="s">
        <v>419</v>
      </c>
      <c r="D137" s="27" t="s">
        <v>445</v>
      </c>
      <c r="E137" s="32"/>
      <c r="F137" s="32"/>
      <c r="G137" s="31">
        <v>1.042824074074078E-2</v>
      </c>
      <c r="H137" s="32"/>
      <c r="I137" s="32"/>
      <c r="J137" s="27"/>
      <c r="K137" s="32">
        <f ca="1">COUNT(E137:K137)</f>
        <v>1</v>
      </c>
      <c r="L137" s="36"/>
      <c r="M137" s="36"/>
      <c r="N137" s="36"/>
      <c r="O137" s="36"/>
      <c r="P137" s="36"/>
      <c r="Q137" s="36"/>
      <c r="R137" s="36"/>
      <c r="S137" s="36"/>
    </row>
    <row r="138" spans="1:19" customFormat="1" x14ac:dyDescent="0.25">
      <c r="A138" s="32"/>
      <c r="B138" s="32" t="s">
        <v>71</v>
      </c>
      <c r="C138" s="32" t="s">
        <v>227</v>
      </c>
      <c r="D138" s="27" t="s">
        <v>445</v>
      </c>
      <c r="E138" s="32"/>
      <c r="F138" s="32"/>
      <c r="G138" s="31">
        <v>1.2604166666666639E-2</v>
      </c>
      <c r="H138" s="32"/>
      <c r="I138" s="32"/>
      <c r="J138" s="27"/>
      <c r="K138" s="32">
        <f ca="1">COUNT(E138:K138)</f>
        <v>1</v>
      </c>
      <c r="L138" s="36"/>
      <c r="M138" s="36"/>
      <c r="N138" s="36"/>
      <c r="O138" s="36"/>
      <c r="P138" s="36"/>
      <c r="Q138" s="36"/>
      <c r="R138" s="36"/>
      <c r="S138" s="36"/>
    </row>
    <row r="139" spans="1:19" customFormat="1" x14ac:dyDescent="0.25">
      <c r="A139" s="32"/>
      <c r="B139" s="32" t="s">
        <v>52</v>
      </c>
      <c r="C139" s="32" t="s">
        <v>423</v>
      </c>
      <c r="D139" s="27" t="s">
        <v>445</v>
      </c>
      <c r="E139" s="32"/>
      <c r="F139" s="32"/>
      <c r="G139" s="31">
        <v>1.3553240740740713E-2</v>
      </c>
      <c r="H139" s="32"/>
      <c r="I139" s="32"/>
      <c r="J139" s="31">
        <v>1.3865740740740762E-2</v>
      </c>
      <c r="K139" s="32">
        <f ca="1">COUNT(E139:K139)</f>
        <v>1</v>
      </c>
      <c r="L139" s="36"/>
      <c r="M139" s="36"/>
      <c r="N139" s="36"/>
      <c r="O139" s="36"/>
      <c r="P139" s="36"/>
      <c r="Q139" s="36"/>
      <c r="R139" s="36"/>
      <c r="S139" s="36"/>
    </row>
    <row r="140" spans="1:19" customFormat="1" x14ac:dyDescent="0.25">
      <c r="A140" s="32" t="s">
        <v>426</v>
      </c>
      <c r="B140" s="32" t="s">
        <v>424</v>
      </c>
      <c r="C140" s="32" t="s">
        <v>425</v>
      </c>
      <c r="D140" s="27" t="s">
        <v>445</v>
      </c>
      <c r="E140" s="32"/>
      <c r="F140" s="32"/>
      <c r="G140" s="31">
        <v>1.3587962962962941E-2</v>
      </c>
      <c r="H140" s="32"/>
      <c r="I140" s="32"/>
      <c r="J140" s="27"/>
      <c r="K140" s="32">
        <f ca="1">COUNT(E140:K140)</f>
        <v>1</v>
      </c>
      <c r="L140" s="36"/>
      <c r="M140" s="36"/>
      <c r="N140" s="36"/>
      <c r="O140" s="36"/>
      <c r="P140" s="36"/>
      <c r="Q140" s="36"/>
      <c r="R140" s="36"/>
      <c r="S140" s="36"/>
    </row>
    <row r="141" spans="1:19" customFormat="1" x14ac:dyDescent="0.25">
      <c r="A141" s="32" t="s">
        <v>429</v>
      </c>
      <c r="B141" s="32" t="s">
        <v>427</v>
      </c>
      <c r="C141" s="32" t="s">
        <v>428</v>
      </c>
      <c r="D141" s="27" t="s">
        <v>445</v>
      </c>
      <c r="E141" s="32"/>
      <c r="F141" s="32"/>
      <c r="G141" s="31">
        <v>1.4143518518518583E-2</v>
      </c>
      <c r="H141" s="32"/>
      <c r="I141" s="32"/>
      <c r="J141" s="27"/>
      <c r="K141" s="32">
        <f ca="1">COUNT(E141:K141)</f>
        <v>1</v>
      </c>
      <c r="L141" s="36"/>
      <c r="M141" s="36"/>
      <c r="N141" s="36"/>
      <c r="O141" s="36"/>
      <c r="P141" s="36"/>
      <c r="Q141" s="36"/>
      <c r="R141" s="36"/>
      <c r="S141" s="36"/>
    </row>
    <row r="142" spans="1:19" customFormat="1" x14ac:dyDescent="0.25">
      <c r="A142" s="32" t="s">
        <v>430</v>
      </c>
      <c r="B142" s="32" t="s">
        <v>188</v>
      </c>
      <c r="C142" s="32" t="s">
        <v>256</v>
      </c>
      <c r="D142" s="27" t="s">
        <v>445</v>
      </c>
      <c r="E142" s="32"/>
      <c r="F142" s="32"/>
      <c r="G142" s="26">
        <v>1.4212962962963038E-2</v>
      </c>
      <c r="H142" s="32"/>
      <c r="I142" s="32"/>
      <c r="J142" s="27"/>
      <c r="K142" s="32">
        <f ca="1">COUNT(E142:K142)</f>
        <v>1</v>
      </c>
      <c r="L142" s="36"/>
      <c r="M142" s="36"/>
      <c r="N142" s="36"/>
      <c r="O142" s="36"/>
      <c r="P142" s="36"/>
      <c r="Q142" s="36"/>
      <c r="R142" s="36"/>
      <c r="S142" s="36"/>
    </row>
    <row r="143" spans="1:19" customFormat="1" x14ac:dyDescent="0.25">
      <c r="A143" s="32" t="s">
        <v>433</v>
      </c>
      <c r="B143" s="32" t="s">
        <v>431</v>
      </c>
      <c r="C143" s="32" t="s">
        <v>432</v>
      </c>
      <c r="D143" s="27" t="s">
        <v>445</v>
      </c>
      <c r="E143" s="32"/>
      <c r="F143" s="32"/>
      <c r="G143" s="26">
        <v>1.434027777777791E-2</v>
      </c>
      <c r="H143" s="32"/>
      <c r="I143" s="32"/>
      <c r="J143" s="27"/>
      <c r="K143" s="32">
        <f ca="1">COUNT(E143:K143)</f>
        <v>1</v>
      </c>
      <c r="L143" s="36"/>
      <c r="M143" s="36"/>
      <c r="N143" s="36"/>
      <c r="O143" s="36"/>
      <c r="P143" s="36"/>
      <c r="Q143" s="36"/>
      <c r="R143" s="36"/>
      <c r="S143" s="36"/>
    </row>
    <row r="144" spans="1:19" customFormat="1" x14ac:dyDescent="0.25">
      <c r="A144" s="32" t="s">
        <v>438</v>
      </c>
      <c r="B144" s="32" t="s">
        <v>95</v>
      </c>
      <c r="C144" s="32" t="s">
        <v>437</v>
      </c>
      <c r="D144" s="27" t="s">
        <v>445</v>
      </c>
      <c r="E144" s="32"/>
      <c r="F144" s="32"/>
      <c r="G144" s="26">
        <v>2.7384259259259247E-2</v>
      </c>
      <c r="H144" s="32"/>
      <c r="I144" s="32"/>
      <c r="J144" s="27"/>
      <c r="K144" s="32">
        <f ca="1">COUNT(E144:K144)</f>
        <v>1</v>
      </c>
      <c r="L144" s="36"/>
      <c r="M144" s="36"/>
      <c r="N144" s="36"/>
      <c r="O144" s="36"/>
      <c r="P144" s="36"/>
      <c r="Q144" s="36"/>
      <c r="R144" s="36"/>
      <c r="S144" s="36"/>
    </row>
    <row r="145" spans="1:19" x14ac:dyDescent="0.25">
      <c r="A145" s="32"/>
      <c r="B145" s="32" t="s">
        <v>487</v>
      </c>
      <c r="C145" s="32" t="s">
        <v>35</v>
      </c>
      <c r="D145" s="27" t="s">
        <v>444</v>
      </c>
      <c r="E145" s="32"/>
      <c r="F145" s="32"/>
      <c r="G145" s="26"/>
      <c r="H145" s="32"/>
      <c r="I145" s="32"/>
      <c r="J145" s="27">
        <v>1.1921296296296346E-2</v>
      </c>
      <c r="K145" s="32">
        <f ca="1">COUNT(E145:K145)</f>
        <v>1</v>
      </c>
      <c r="L145" s="36"/>
      <c r="M145" s="36"/>
      <c r="N145" s="36"/>
      <c r="O145" s="36"/>
      <c r="P145" s="36"/>
      <c r="Q145" s="36"/>
      <c r="R145" s="36"/>
      <c r="S145" s="36"/>
    </row>
    <row r="146" spans="1:19" x14ac:dyDescent="0.25">
      <c r="A146" s="32"/>
      <c r="B146" s="32" t="s">
        <v>188</v>
      </c>
      <c r="C146" s="32" t="s">
        <v>287</v>
      </c>
      <c r="D146" s="27" t="s">
        <v>445</v>
      </c>
      <c r="E146" s="32"/>
      <c r="F146" s="32"/>
      <c r="G146" s="26"/>
      <c r="H146" s="32"/>
      <c r="I146" s="32"/>
      <c r="J146" s="27">
        <v>1.2094907407407485E-2</v>
      </c>
      <c r="K146" s="32">
        <f ca="1">COUNT(E146:K146)</f>
        <v>1</v>
      </c>
      <c r="L146" s="36"/>
      <c r="M146" s="36"/>
      <c r="N146" s="36"/>
      <c r="O146" s="36"/>
      <c r="P146" s="36"/>
      <c r="Q146" s="36"/>
      <c r="R146" s="36"/>
      <c r="S146" s="36"/>
    </row>
    <row r="147" spans="1:19" x14ac:dyDescent="0.25">
      <c r="A147" s="32"/>
      <c r="B147" s="32" t="s">
        <v>448</v>
      </c>
      <c r="C147" s="32" t="s">
        <v>449</v>
      </c>
      <c r="D147" s="27" t="s">
        <v>445</v>
      </c>
      <c r="E147" s="32"/>
      <c r="F147" s="32"/>
      <c r="G147" s="26"/>
      <c r="H147" s="32"/>
      <c r="I147" s="32"/>
      <c r="J147" s="32" t="s">
        <v>39</v>
      </c>
      <c r="K147" s="32">
        <f ca="1">COUNT(E147:K147)</f>
        <v>1</v>
      </c>
      <c r="L147" s="36"/>
      <c r="M147" s="36"/>
      <c r="N147" s="36"/>
      <c r="O147" s="36"/>
      <c r="P147" s="36"/>
      <c r="Q147" s="36"/>
      <c r="R147" s="36"/>
      <c r="S147" s="36"/>
    </row>
    <row r="148" spans="1:19" x14ac:dyDescent="0.25">
      <c r="A148" s="32"/>
      <c r="B148" s="32" t="s">
        <v>450</v>
      </c>
      <c r="C148" s="32" t="s">
        <v>451</v>
      </c>
      <c r="D148" s="27" t="s">
        <v>445</v>
      </c>
      <c r="E148" s="32"/>
      <c r="F148" s="32"/>
      <c r="G148" s="26"/>
      <c r="H148" s="32"/>
      <c r="I148" s="32"/>
      <c r="J148" s="26">
        <v>2.3020833333333379E-2</v>
      </c>
      <c r="K148" s="32">
        <f ca="1">COUNT(E148:K148)</f>
        <v>1</v>
      </c>
    </row>
    <row r="149" spans="1:19" x14ac:dyDescent="0.25">
      <c r="A149" s="32"/>
      <c r="B149" s="32" t="s">
        <v>322</v>
      </c>
      <c r="C149" s="32" t="s">
        <v>452</v>
      </c>
      <c r="D149" s="27" t="s">
        <v>445</v>
      </c>
      <c r="E149" s="32"/>
      <c r="F149" s="32"/>
      <c r="G149" s="26"/>
      <c r="H149" s="32"/>
      <c r="I149" s="32"/>
      <c r="J149" s="26">
        <v>2.7118055555555576E-2</v>
      </c>
      <c r="K149" s="32">
        <f ca="1">COUNT(E149:K149)</f>
        <v>1</v>
      </c>
    </row>
    <row r="150" spans="1:19" x14ac:dyDescent="0.25">
      <c r="A150" s="32"/>
      <c r="B150" s="32" t="s">
        <v>454</v>
      </c>
      <c r="C150" s="32" t="s">
        <v>455</v>
      </c>
      <c r="D150" s="27" t="s">
        <v>445</v>
      </c>
      <c r="E150" s="32"/>
      <c r="F150" s="32"/>
      <c r="G150" s="26"/>
      <c r="H150" s="32"/>
      <c r="I150" s="32"/>
      <c r="J150" s="26" t="s">
        <v>39</v>
      </c>
      <c r="K150" s="32">
        <f ca="1">COUNT(E150:K150)</f>
        <v>1</v>
      </c>
    </row>
    <row r="151" spans="1:19" x14ac:dyDescent="0.25">
      <c r="A151" s="32"/>
      <c r="B151" s="32" t="s">
        <v>456</v>
      </c>
      <c r="C151" s="32" t="s">
        <v>457</v>
      </c>
      <c r="D151" s="27" t="s">
        <v>445</v>
      </c>
      <c r="E151" s="32"/>
      <c r="F151" s="32"/>
      <c r="G151" s="26"/>
      <c r="H151" s="32"/>
      <c r="I151" s="32"/>
      <c r="J151" s="26" t="s">
        <v>39</v>
      </c>
      <c r="K151" s="32">
        <f ca="1">COUNT(E151:K151)</f>
        <v>1</v>
      </c>
    </row>
    <row r="152" spans="1:19" x14ac:dyDescent="0.25">
      <c r="A152" s="32"/>
      <c r="B152" s="32" t="s">
        <v>458</v>
      </c>
      <c r="C152" s="32" t="s">
        <v>459</v>
      </c>
      <c r="D152" s="27" t="s">
        <v>445</v>
      </c>
      <c r="E152" s="32"/>
      <c r="F152" s="32"/>
      <c r="G152" s="26"/>
      <c r="H152" s="32"/>
      <c r="I152" s="32"/>
      <c r="J152" s="26" t="s">
        <v>39</v>
      </c>
      <c r="K152" s="32">
        <f ca="1">COUNT(E152:K152)</f>
        <v>1</v>
      </c>
    </row>
    <row r="153" spans="1:19" x14ac:dyDescent="0.25">
      <c r="A153" s="32"/>
      <c r="B153" s="32" t="s">
        <v>460</v>
      </c>
      <c r="C153" s="32" t="s">
        <v>461</v>
      </c>
      <c r="D153" s="27" t="s">
        <v>445</v>
      </c>
      <c r="E153" s="32"/>
      <c r="F153" s="32"/>
      <c r="G153" s="26"/>
      <c r="H153" s="32"/>
      <c r="I153" s="32"/>
      <c r="J153" s="26" t="s">
        <v>39</v>
      </c>
      <c r="K153" s="32">
        <f ca="1">COUNT(E153:K153)</f>
        <v>1</v>
      </c>
    </row>
    <row r="154" spans="1:19" x14ac:dyDescent="0.25">
      <c r="A154" s="32"/>
      <c r="B154" s="32" t="s">
        <v>462</v>
      </c>
      <c r="C154" s="32" t="s">
        <v>463</v>
      </c>
      <c r="D154" s="27" t="s">
        <v>445</v>
      </c>
      <c r="E154" s="32"/>
      <c r="F154" s="32"/>
      <c r="G154" s="26"/>
      <c r="H154" s="32"/>
      <c r="I154" s="32"/>
      <c r="J154" s="26">
        <v>2.9537037037037139E-2</v>
      </c>
      <c r="K154" s="32">
        <f ca="1">COUNT(E154:K154)</f>
        <v>1</v>
      </c>
    </row>
    <row r="155" spans="1:19" x14ac:dyDescent="0.25">
      <c r="A155" s="32"/>
      <c r="B155" s="32" t="s">
        <v>17</v>
      </c>
      <c r="C155" s="32" t="s">
        <v>465</v>
      </c>
      <c r="D155" s="27" t="s">
        <v>445</v>
      </c>
      <c r="E155" s="32"/>
      <c r="F155" s="32"/>
      <c r="G155" s="26"/>
      <c r="H155" s="32"/>
      <c r="I155" s="32"/>
      <c r="J155" s="31">
        <v>1.8101851851851869E-2</v>
      </c>
      <c r="K155" s="32">
        <f ca="1">COUNT(E155:K155)</f>
        <v>1</v>
      </c>
    </row>
    <row r="156" spans="1:19" x14ac:dyDescent="0.25">
      <c r="A156" s="32"/>
      <c r="B156" s="32" t="s">
        <v>466</v>
      </c>
      <c r="C156" s="32" t="s">
        <v>467</v>
      </c>
      <c r="D156" s="27" t="s">
        <v>445</v>
      </c>
      <c r="E156" s="32"/>
      <c r="F156" s="32"/>
      <c r="G156" s="26"/>
      <c r="H156" s="32"/>
      <c r="I156" s="32"/>
      <c r="J156" s="26" t="s">
        <v>39</v>
      </c>
      <c r="K156" s="32">
        <f ca="1">COUNT(E156:K156)</f>
        <v>1</v>
      </c>
    </row>
    <row r="157" spans="1:19" x14ac:dyDescent="0.25">
      <c r="A157" s="32"/>
      <c r="B157" s="32" t="s">
        <v>468</v>
      </c>
      <c r="C157" s="32" t="s">
        <v>469</v>
      </c>
      <c r="D157" s="27" t="s">
        <v>444</v>
      </c>
      <c r="E157" s="32"/>
      <c r="F157" s="32"/>
      <c r="G157" s="26"/>
      <c r="H157" s="32"/>
      <c r="I157" s="32"/>
      <c r="J157" s="26" t="s">
        <v>39</v>
      </c>
      <c r="K157" s="32">
        <f ca="1">COUNT(E157:K157)</f>
        <v>1</v>
      </c>
    </row>
    <row r="158" spans="1:19" x14ac:dyDescent="0.25">
      <c r="A158" s="32"/>
      <c r="B158" s="32" t="s">
        <v>152</v>
      </c>
      <c r="C158" s="32" t="s">
        <v>470</v>
      </c>
      <c r="D158" s="27" t="s">
        <v>445</v>
      </c>
      <c r="E158" s="32"/>
      <c r="F158" s="32"/>
      <c r="G158" s="26"/>
      <c r="H158" s="32"/>
      <c r="I158" s="32"/>
      <c r="J158" s="26">
        <v>3.5497685185185257E-2</v>
      </c>
      <c r="K158" s="32">
        <f ca="1">COUNT(E158:K158)</f>
        <v>1</v>
      </c>
    </row>
    <row r="159" spans="1:19" x14ac:dyDescent="0.25">
      <c r="A159" s="32"/>
      <c r="B159" s="32" t="s">
        <v>458</v>
      </c>
      <c r="C159" s="32" t="s">
        <v>471</v>
      </c>
      <c r="D159" s="27" t="s">
        <v>445</v>
      </c>
      <c r="E159" s="32"/>
      <c r="F159" s="32"/>
      <c r="G159" s="26"/>
      <c r="H159" s="32"/>
      <c r="I159" s="32"/>
      <c r="J159" s="26" t="s">
        <v>39</v>
      </c>
      <c r="K159" s="32">
        <f ca="1">COUNT(E159:K159)</f>
        <v>1</v>
      </c>
    </row>
    <row r="160" spans="1:19" x14ac:dyDescent="0.25">
      <c r="A160" s="32"/>
      <c r="B160" s="32" t="s">
        <v>472</v>
      </c>
      <c r="C160" s="32" t="s">
        <v>473</v>
      </c>
      <c r="D160" s="27" t="s">
        <v>445</v>
      </c>
      <c r="E160" s="32"/>
      <c r="F160" s="32"/>
      <c r="G160" s="26"/>
      <c r="H160" s="32"/>
      <c r="I160" s="32"/>
      <c r="J160" s="26">
        <v>3.6712962962962892E-2</v>
      </c>
      <c r="K160" s="32">
        <f ca="1">COUNT(E160:K160)</f>
        <v>1</v>
      </c>
    </row>
    <row r="161" spans="1:11" x14ac:dyDescent="0.25">
      <c r="A161" s="32"/>
      <c r="B161" s="32" t="s">
        <v>333</v>
      </c>
      <c r="C161" s="32" t="s">
        <v>473</v>
      </c>
      <c r="D161" s="27" t="s">
        <v>445</v>
      </c>
      <c r="E161" s="32"/>
      <c r="F161" s="32"/>
      <c r="G161" s="26"/>
      <c r="H161" s="32"/>
      <c r="I161" s="32"/>
      <c r="J161" s="26">
        <v>3.6064814814814827E-2</v>
      </c>
      <c r="K161" s="32">
        <f ca="1">COUNT(E161:K161)</f>
        <v>1</v>
      </c>
    </row>
    <row r="162" spans="1:11" x14ac:dyDescent="0.25">
      <c r="A162" s="32"/>
      <c r="B162" s="32" t="s">
        <v>349</v>
      </c>
      <c r="C162" s="32" t="s">
        <v>474</v>
      </c>
      <c r="D162" s="27" t="s">
        <v>445</v>
      </c>
      <c r="E162" s="32"/>
      <c r="F162" s="32"/>
      <c r="G162" s="26"/>
      <c r="H162" s="32"/>
      <c r="I162" s="32"/>
      <c r="J162" s="26">
        <v>2.3749999999999938E-2</v>
      </c>
      <c r="K162" s="32">
        <f ca="1">COUNT(E162:K162)</f>
        <v>1</v>
      </c>
    </row>
    <row r="163" spans="1:11" x14ac:dyDescent="0.25">
      <c r="A163" s="32"/>
      <c r="B163" s="32" t="s">
        <v>475</v>
      </c>
      <c r="C163" s="32" t="s">
        <v>476</v>
      </c>
      <c r="D163" s="27" t="s">
        <v>445</v>
      </c>
      <c r="E163" s="32"/>
      <c r="F163" s="32"/>
      <c r="G163" s="26"/>
      <c r="H163" s="32"/>
      <c r="I163" s="32"/>
      <c r="J163" s="26">
        <v>4.2222222222222161E-2</v>
      </c>
      <c r="K163" s="32">
        <f ca="1">COUNT(E163:K163)</f>
        <v>1</v>
      </c>
    </row>
    <row r="164" spans="1:11" x14ac:dyDescent="0.25">
      <c r="A164" s="32"/>
      <c r="B164" s="32" t="s">
        <v>477</v>
      </c>
      <c r="C164" s="32" t="s">
        <v>478</v>
      </c>
      <c r="D164" s="27" t="s">
        <v>445</v>
      </c>
      <c r="E164" s="32"/>
      <c r="F164" s="32"/>
      <c r="G164" s="26"/>
      <c r="H164" s="32"/>
      <c r="I164" s="32"/>
      <c r="J164" s="26" t="s">
        <v>39</v>
      </c>
      <c r="K164" s="32">
        <f ca="1">COUNT(E164:K164)</f>
        <v>1</v>
      </c>
    </row>
    <row r="165" spans="1:11" x14ac:dyDescent="0.25">
      <c r="A165" s="32"/>
      <c r="B165" s="32" t="s">
        <v>479</v>
      </c>
      <c r="C165" s="32" t="s">
        <v>480</v>
      </c>
      <c r="D165" s="27" t="s">
        <v>445</v>
      </c>
      <c r="E165" s="32"/>
      <c r="F165" s="32"/>
      <c r="G165" s="26"/>
      <c r="H165" s="32"/>
      <c r="I165" s="32"/>
      <c r="J165" s="31">
        <v>2.2604166666666647E-2</v>
      </c>
      <c r="K165" s="32">
        <f ca="1">COUNT(E165:K165)</f>
        <v>1</v>
      </c>
    </row>
    <row r="166" spans="1:11" x14ac:dyDescent="0.25">
      <c r="A166" s="32"/>
      <c r="B166" s="32" t="s">
        <v>481</v>
      </c>
      <c r="C166" s="32" t="s">
        <v>482</v>
      </c>
      <c r="D166" s="27" t="s">
        <v>445</v>
      </c>
      <c r="E166" s="32"/>
      <c r="F166" s="32"/>
      <c r="G166" s="26"/>
      <c r="H166" s="32"/>
      <c r="I166" s="32"/>
      <c r="J166" s="26">
        <v>3.9293981481481555E-2</v>
      </c>
      <c r="K166" s="32">
        <f ca="1">COUNT(E166:K166)</f>
        <v>1</v>
      </c>
    </row>
    <row r="167" spans="1:11" x14ac:dyDescent="0.25">
      <c r="A167" s="32"/>
      <c r="B167" s="32" t="s">
        <v>484</v>
      </c>
      <c r="C167" s="32" t="s">
        <v>485</v>
      </c>
      <c r="D167" s="27" t="s">
        <v>444</v>
      </c>
      <c r="E167" s="32"/>
      <c r="F167" s="32"/>
      <c r="G167" s="26"/>
      <c r="H167" s="32"/>
      <c r="I167" s="32"/>
      <c r="J167" s="26">
        <v>1.2604166666666528E-2</v>
      </c>
      <c r="K167" s="32">
        <f ca="1">COUNT(E167:K167)</f>
        <v>1</v>
      </c>
    </row>
    <row r="168" spans="1:11" x14ac:dyDescent="0.25">
      <c r="A168" s="32"/>
      <c r="B168" s="32" t="s">
        <v>486</v>
      </c>
      <c r="C168" s="32" t="s">
        <v>485</v>
      </c>
      <c r="D168" s="27" t="s">
        <v>444</v>
      </c>
      <c r="E168" s="32"/>
      <c r="F168" s="32"/>
      <c r="G168" s="26"/>
      <c r="H168" s="32"/>
      <c r="I168" s="32"/>
      <c r="J168" s="26">
        <v>1.2939814814814876E-2</v>
      </c>
      <c r="K168" s="32">
        <f ca="1">COUNT(E168:K168)</f>
        <v>1</v>
      </c>
    </row>
    <row r="169" spans="1:11" x14ac:dyDescent="0.25">
      <c r="A169" s="32"/>
      <c r="B169" s="32" t="s">
        <v>136</v>
      </c>
      <c r="C169" s="32" t="s">
        <v>489</v>
      </c>
      <c r="D169" s="27" t="s">
        <v>444</v>
      </c>
      <c r="E169" s="32"/>
      <c r="F169" s="32"/>
      <c r="G169" s="26"/>
      <c r="H169" s="32"/>
      <c r="I169" s="32"/>
      <c r="J169" s="26">
        <v>9.1087962962963509E-3</v>
      </c>
      <c r="K169" s="32">
        <f ca="1">COUNT(E169:K169)</f>
        <v>1</v>
      </c>
    </row>
    <row r="170" spans="1:11" x14ac:dyDescent="0.25">
      <c r="A170" s="32"/>
      <c r="B170" s="32" t="s">
        <v>448</v>
      </c>
      <c r="C170" s="32" t="s">
        <v>490</v>
      </c>
      <c r="D170" s="27" t="s">
        <v>444</v>
      </c>
      <c r="E170" s="32"/>
      <c r="F170" s="32"/>
      <c r="G170" s="26"/>
      <c r="H170" s="32"/>
      <c r="I170" s="32"/>
      <c r="J170" s="26">
        <v>9.68749999999996E-3</v>
      </c>
      <c r="K170" s="32">
        <f ca="1">COUNT(E170:K170)</f>
        <v>1</v>
      </c>
    </row>
    <row r="171" spans="1:11" x14ac:dyDescent="0.25">
      <c r="A171" s="32"/>
      <c r="B171" s="32" t="s">
        <v>264</v>
      </c>
      <c r="C171" s="32" t="s">
        <v>491</v>
      </c>
      <c r="D171" s="27" t="s">
        <v>444</v>
      </c>
      <c r="E171" s="32"/>
      <c r="F171" s="32"/>
      <c r="G171" s="26"/>
      <c r="H171" s="32"/>
      <c r="I171" s="32"/>
      <c r="J171" s="29">
        <v>1.8912037037036922E-2</v>
      </c>
      <c r="K171" s="32">
        <f ca="1">COUNT(E171:K171)</f>
        <v>1</v>
      </c>
    </row>
    <row r="172" spans="1:11" x14ac:dyDescent="0.25">
      <c r="A172" s="32"/>
      <c r="B172" s="32" t="s">
        <v>92</v>
      </c>
      <c r="C172" s="32" t="s">
        <v>493</v>
      </c>
      <c r="D172" s="27" t="s">
        <v>445</v>
      </c>
      <c r="E172" s="32"/>
      <c r="F172" s="32"/>
      <c r="G172" s="26"/>
      <c r="H172" s="32"/>
      <c r="I172" s="32"/>
      <c r="J172" s="29">
        <v>2.519675925925946E-2</v>
      </c>
      <c r="K172" s="32">
        <f ca="1">COUNT(E172:K172)</f>
        <v>1</v>
      </c>
    </row>
    <row r="173" spans="1:11" x14ac:dyDescent="0.25">
      <c r="J173" s="37"/>
    </row>
    <row r="174" spans="1:11" x14ac:dyDescent="0.25">
      <c r="J174" s="37"/>
    </row>
    <row r="175" spans="1:11" x14ac:dyDescent="0.25">
      <c r="J175" s="34"/>
    </row>
  </sheetData>
  <autoFilter ref="A1:Q14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G26" sqref="G26"/>
    </sheetView>
  </sheetViews>
  <sheetFormatPr defaultRowHeight="15" x14ac:dyDescent="0.25"/>
  <cols>
    <col min="1" max="1" width="4.7109375" bestFit="1" customWidth="1"/>
    <col min="2" max="2" width="6" bestFit="1" customWidth="1"/>
    <col min="3" max="3" width="10.28515625" bestFit="1" customWidth="1"/>
    <col min="4" max="4" width="11.140625" bestFit="1" customWidth="1"/>
    <col min="5" max="5" width="14.42578125" bestFit="1" customWidth="1"/>
    <col min="6" max="6" width="7.5703125" bestFit="1" customWidth="1"/>
    <col min="7" max="7" width="14.42578125" bestFit="1" customWidth="1"/>
    <col min="8" max="10" width="8.140625" bestFit="1" customWidth="1"/>
  </cols>
  <sheetData>
    <row r="1" spans="1:10" x14ac:dyDescent="0.25">
      <c r="A1" t="s">
        <v>37</v>
      </c>
      <c r="B1" t="s">
        <v>38</v>
      </c>
      <c r="C1" t="s">
        <v>38</v>
      </c>
      <c r="D1" t="s">
        <v>0</v>
      </c>
      <c r="E1" t="s">
        <v>1</v>
      </c>
      <c r="F1" t="s">
        <v>2</v>
      </c>
      <c r="G1" t="s">
        <v>3</v>
      </c>
      <c r="H1" t="s">
        <v>40</v>
      </c>
      <c r="I1" t="s">
        <v>41</v>
      </c>
      <c r="J1" t="s">
        <v>42</v>
      </c>
    </row>
    <row r="2" spans="1:10" x14ac:dyDescent="0.25">
      <c r="A2">
        <v>119</v>
      </c>
      <c r="B2" t="s">
        <v>43</v>
      </c>
      <c r="C2" t="s">
        <v>44</v>
      </c>
      <c r="D2" t="s">
        <v>31</v>
      </c>
      <c r="E2" t="s">
        <v>30</v>
      </c>
      <c r="F2" t="s">
        <v>10</v>
      </c>
      <c r="G2" t="s">
        <v>11</v>
      </c>
      <c r="H2" s="1">
        <v>0.75653935185185184</v>
      </c>
      <c r="I2" s="1">
        <v>0.7634143518518518</v>
      </c>
      <c r="J2" s="1">
        <f>I2-H2</f>
        <v>6.8749999999999645E-3</v>
      </c>
    </row>
    <row r="3" spans="1:10" x14ac:dyDescent="0.25">
      <c r="A3">
        <v>120</v>
      </c>
      <c r="B3" t="s">
        <v>43</v>
      </c>
      <c r="C3" t="s">
        <v>44</v>
      </c>
      <c r="D3" t="s">
        <v>29</v>
      </c>
      <c r="E3" t="s">
        <v>30</v>
      </c>
      <c r="F3" t="s">
        <v>10</v>
      </c>
      <c r="G3" t="s">
        <v>11</v>
      </c>
      <c r="H3" s="1">
        <v>0.7534143518518519</v>
      </c>
      <c r="I3" s="1">
        <v>0.76035879629629621</v>
      </c>
      <c r="J3" s="1">
        <f t="shared" ref="J3:J28" si="0">I3-H3</f>
        <v>6.9444444444443088E-3</v>
      </c>
    </row>
    <row r="4" spans="1:10" x14ac:dyDescent="0.25">
      <c r="A4">
        <v>121</v>
      </c>
      <c r="B4" t="s">
        <v>43</v>
      </c>
      <c r="C4" t="s">
        <v>44</v>
      </c>
      <c r="D4" t="s">
        <v>8</v>
      </c>
      <c r="E4" t="s">
        <v>9</v>
      </c>
      <c r="F4" t="s">
        <v>10</v>
      </c>
      <c r="G4" t="s">
        <v>11</v>
      </c>
      <c r="H4" s="1">
        <v>0.75630787037037039</v>
      </c>
      <c r="I4" s="1">
        <v>0.76315972222222228</v>
      </c>
      <c r="J4" s="1">
        <f t="shared" si="0"/>
        <v>6.8518518518518867E-3</v>
      </c>
    </row>
    <row r="5" spans="1:10" x14ac:dyDescent="0.25">
      <c r="A5">
        <v>122</v>
      </c>
      <c r="B5" t="s">
        <v>62</v>
      </c>
      <c r="C5" t="s">
        <v>44</v>
      </c>
      <c r="D5" t="s">
        <v>27</v>
      </c>
      <c r="E5" t="s">
        <v>28</v>
      </c>
      <c r="F5" t="s">
        <v>6</v>
      </c>
      <c r="G5" t="s">
        <v>7</v>
      </c>
      <c r="H5" s="1">
        <v>0.76429398148148142</v>
      </c>
      <c r="I5" s="1">
        <v>0.80148148148148157</v>
      </c>
      <c r="J5" s="1">
        <f t="shared" si="0"/>
        <v>3.7187500000000151E-2</v>
      </c>
    </row>
    <row r="6" spans="1:10" x14ac:dyDescent="0.25">
      <c r="A6">
        <v>123</v>
      </c>
      <c r="B6" t="s">
        <v>43</v>
      </c>
      <c r="C6" s="1" t="s">
        <v>44</v>
      </c>
      <c r="D6" t="s">
        <v>19</v>
      </c>
      <c r="E6" t="s">
        <v>20</v>
      </c>
      <c r="F6" t="s">
        <v>10</v>
      </c>
      <c r="G6" t="s">
        <v>11</v>
      </c>
      <c r="H6" s="1">
        <v>0.75596064814814812</v>
      </c>
      <c r="I6" s="1">
        <v>0.76387731481481491</v>
      </c>
      <c r="J6" s="1">
        <f t="shared" si="0"/>
        <v>7.916666666666794E-3</v>
      </c>
    </row>
    <row r="7" spans="1:10" x14ac:dyDescent="0.25">
      <c r="A7">
        <v>124</v>
      </c>
      <c r="B7" t="s">
        <v>43</v>
      </c>
      <c r="C7" t="s">
        <v>44</v>
      </c>
      <c r="D7" t="s">
        <v>21</v>
      </c>
      <c r="E7" t="s">
        <v>20</v>
      </c>
      <c r="F7" t="s">
        <v>10</v>
      </c>
      <c r="G7" t="s">
        <v>11</v>
      </c>
      <c r="H7" s="1">
        <v>0.75474537037037026</v>
      </c>
      <c r="I7" s="1">
        <v>0.76288194444444446</v>
      </c>
      <c r="J7" s="1">
        <f t="shared" si="0"/>
        <v>8.1365740740741987E-3</v>
      </c>
    </row>
    <row r="8" spans="1:10" x14ac:dyDescent="0.25">
      <c r="A8">
        <v>125</v>
      </c>
      <c r="B8" t="s">
        <v>43</v>
      </c>
      <c r="C8" t="s">
        <v>44</v>
      </c>
      <c r="D8" t="s">
        <v>26</v>
      </c>
      <c r="E8" t="s">
        <v>25</v>
      </c>
      <c r="F8" t="s">
        <v>10</v>
      </c>
      <c r="G8" t="s">
        <v>11</v>
      </c>
      <c r="H8" s="1">
        <v>0.75086805555555547</v>
      </c>
      <c r="I8" s="1">
        <v>0.76001157407407405</v>
      </c>
      <c r="J8" s="1">
        <f t="shared" si="0"/>
        <v>9.1435185185185786E-3</v>
      </c>
    </row>
    <row r="9" spans="1:10" x14ac:dyDescent="0.25">
      <c r="A9">
        <v>126</v>
      </c>
      <c r="B9" t="s">
        <v>43</v>
      </c>
      <c r="C9" t="s">
        <v>44</v>
      </c>
      <c r="D9" t="s">
        <v>45</v>
      </c>
      <c r="E9" t="s">
        <v>46</v>
      </c>
      <c r="F9" t="s">
        <v>10</v>
      </c>
      <c r="G9" t="s">
        <v>11</v>
      </c>
      <c r="H9" s="1">
        <v>0.75312499999999993</v>
      </c>
      <c r="I9" s="1">
        <v>0.76135416666666667</v>
      </c>
      <c r="J9" s="1">
        <f t="shared" si="0"/>
        <v>8.2291666666667318E-3</v>
      </c>
    </row>
    <row r="10" spans="1:10" x14ac:dyDescent="0.25">
      <c r="A10">
        <v>127</v>
      </c>
      <c r="B10" t="s">
        <v>43</v>
      </c>
      <c r="C10" t="s">
        <v>44</v>
      </c>
      <c r="D10" t="s">
        <v>22</v>
      </c>
      <c r="E10" t="s">
        <v>23</v>
      </c>
      <c r="F10" t="s">
        <v>10</v>
      </c>
      <c r="G10" t="s">
        <v>11</v>
      </c>
      <c r="H10" s="1">
        <v>0.75515046296296295</v>
      </c>
      <c r="I10" s="1">
        <v>0.76452546296296298</v>
      </c>
      <c r="J10" s="1">
        <f t="shared" si="0"/>
        <v>9.3750000000000222E-3</v>
      </c>
    </row>
    <row r="11" spans="1:10" x14ac:dyDescent="0.25">
      <c r="A11">
        <v>128</v>
      </c>
      <c r="B11" t="s">
        <v>43</v>
      </c>
      <c r="C11" t="s">
        <v>44</v>
      </c>
      <c r="D11" t="s">
        <v>47</v>
      </c>
      <c r="E11" t="s">
        <v>48</v>
      </c>
      <c r="F11" t="s">
        <v>10</v>
      </c>
      <c r="G11" t="s">
        <v>11</v>
      </c>
      <c r="H11" s="1">
        <v>0.75150462962962961</v>
      </c>
      <c r="I11" s="1">
        <v>0.76143518518518516</v>
      </c>
      <c r="J11" s="1">
        <f t="shared" si="0"/>
        <v>9.9305555555555536E-3</v>
      </c>
    </row>
    <row r="12" spans="1:10" x14ac:dyDescent="0.25">
      <c r="A12">
        <v>129</v>
      </c>
      <c r="B12" t="s">
        <v>62</v>
      </c>
      <c r="C12" t="s">
        <v>44</v>
      </c>
      <c r="D12" t="s">
        <v>63</v>
      </c>
      <c r="E12" t="s">
        <v>35</v>
      </c>
      <c r="F12" t="s">
        <v>10</v>
      </c>
      <c r="G12" t="s">
        <v>7</v>
      </c>
      <c r="H12" s="1">
        <v>0.76296296296296295</v>
      </c>
      <c r="I12" s="1">
        <v>0.78494212962962961</v>
      </c>
      <c r="J12" s="1">
        <f t="shared" si="0"/>
        <v>2.1979166666666661E-2</v>
      </c>
    </row>
    <row r="13" spans="1:10" x14ac:dyDescent="0.25">
      <c r="A13">
        <v>130</v>
      </c>
      <c r="B13" t="s">
        <v>62</v>
      </c>
      <c r="C13" t="s">
        <v>44</v>
      </c>
      <c r="D13" t="s">
        <v>64</v>
      </c>
      <c r="E13" t="s">
        <v>77</v>
      </c>
      <c r="F13" t="s">
        <v>10</v>
      </c>
      <c r="G13" t="s">
        <v>7</v>
      </c>
      <c r="H13" s="1">
        <v>0.76377314814814812</v>
      </c>
      <c r="I13" s="1">
        <v>0.78874999999999995</v>
      </c>
      <c r="J13" s="1">
        <f t="shared" si="0"/>
        <v>2.4976851851851833E-2</v>
      </c>
    </row>
    <row r="14" spans="1:10" x14ac:dyDescent="0.25">
      <c r="A14">
        <v>131</v>
      </c>
      <c r="B14" t="s">
        <v>62</v>
      </c>
      <c r="C14" t="s">
        <v>44</v>
      </c>
      <c r="D14" t="s">
        <v>65</v>
      </c>
      <c r="E14" t="s">
        <v>66</v>
      </c>
      <c r="F14" t="s">
        <v>6</v>
      </c>
      <c r="G14" t="s">
        <v>7</v>
      </c>
      <c r="H14" s="1">
        <v>0.76359953703703709</v>
      </c>
      <c r="I14" s="1">
        <v>0.79276620370370365</v>
      </c>
      <c r="J14" s="1">
        <f t="shared" si="0"/>
        <v>2.9166666666666563E-2</v>
      </c>
    </row>
    <row r="15" spans="1:10" x14ac:dyDescent="0.25">
      <c r="A15">
        <v>132</v>
      </c>
      <c r="B15" t="s">
        <v>43</v>
      </c>
      <c r="C15" t="s">
        <v>51</v>
      </c>
      <c r="D15" t="s">
        <v>49</v>
      </c>
      <c r="E15" t="s">
        <v>50</v>
      </c>
      <c r="F15" t="s">
        <v>6</v>
      </c>
      <c r="G15" t="s">
        <v>11</v>
      </c>
      <c r="H15" s="1">
        <v>0.75104166666666661</v>
      </c>
      <c r="I15" s="1">
        <v>0.76250000000000007</v>
      </c>
      <c r="J15" s="1">
        <f t="shared" si="0"/>
        <v>1.1458333333333459E-2</v>
      </c>
    </row>
    <row r="16" spans="1:10" x14ac:dyDescent="0.25">
      <c r="A16">
        <v>133</v>
      </c>
      <c r="B16" t="s">
        <v>43</v>
      </c>
      <c r="C16" t="s">
        <v>44</v>
      </c>
      <c r="D16" t="s">
        <v>52</v>
      </c>
      <c r="E16" t="s">
        <v>53</v>
      </c>
      <c r="F16" t="s">
        <v>6</v>
      </c>
      <c r="G16" t="s">
        <v>11</v>
      </c>
      <c r="H16" s="1">
        <v>0.75567129629629637</v>
      </c>
      <c r="I16" s="1">
        <v>0.76850694444444445</v>
      </c>
      <c r="J16" s="1">
        <f t="shared" si="0"/>
        <v>1.2835648148148082E-2</v>
      </c>
    </row>
    <row r="17" spans="1:15" x14ac:dyDescent="0.25">
      <c r="A17">
        <v>134</v>
      </c>
      <c r="B17" t="s">
        <v>43</v>
      </c>
      <c r="C17" t="s">
        <v>54</v>
      </c>
      <c r="D17" t="s">
        <v>55</v>
      </c>
      <c r="E17" t="s">
        <v>56</v>
      </c>
      <c r="F17" t="s">
        <v>6</v>
      </c>
      <c r="G17" t="s">
        <v>11</v>
      </c>
      <c r="H17" s="1">
        <v>0.75405092592592593</v>
      </c>
      <c r="I17" s="1">
        <v>0.7597222222222223</v>
      </c>
      <c r="J17" s="1">
        <f t="shared" si="0"/>
        <v>5.6712962962963687E-3</v>
      </c>
    </row>
    <row r="18" spans="1:15" x14ac:dyDescent="0.25">
      <c r="A18">
        <v>135</v>
      </c>
      <c r="B18" t="s">
        <v>43</v>
      </c>
      <c r="C18" t="s">
        <v>54</v>
      </c>
      <c r="D18" t="s">
        <v>57</v>
      </c>
      <c r="E18" t="s">
        <v>56</v>
      </c>
      <c r="F18" t="s">
        <v>6</v>
      </c>
      <c r="G18" t="s">
        <v>11</v>
      </c>
      <c r="H18" s="1">
        <v>0.75405092592592593</v>
      </c>
      <c r="I18" s="1">
        <v>0.75960648148148147</v>
      </c>
      <c r="J18" s="1">
        <f t="shared" si="0"/>
        <v>5.5555555555555358E-3</v>
      </c>
    </row>
    <row r="19" spans="1:15" x14ac:dyDescent="0.25">
      <c r="A19">
        <v>136</v>
      </c>
      <c r="B19" t="s">
        <v>43</v>
      </c>
      <c r="C19" t="s">
        <v>54</v>
      </c>
      <c r="D19" t="s">
        <v>58</v>
      </c>
      <c r="E19" t="s">
        <v>59</v>
      </c>
      <c r="F19" t="s">
        <v>6</v>
      </c>
      <c r="G19" t="s">
        <v>11</v>
      </c>
      <c r="H19" s="1">
        <v>0.75219907407407405</v>
      </c>
      <c r="I19" s="1">
        <v>0.75949074074074074</v>
      </c>
      <c r="J19" s="1">
        <f t="shared" si="0"/>
        <v>7.2916666666666963E-3</v>
      </c>
    </row>
    <row r="20" spans="1:15" x14ac:dyDescent="0.25">
      <c r="A20">
        <v>137</v>
      </c>
      <c r="B20" t="s">
        <v>62</v>
      </c>
      <c r="C20" t="s">
        <v>44</v>
      </c>
      <c r="D20" t="s">
        <v>32</v>
      </c>
      <c r="E20" t="s">
        <v>33</v>
      </c>
      <c r="F20" t="s">
        <v>6</v>
      </c>
      <c r="G20" t="s">
        <v>7</v>
      </c>
      <c r="H20" s="1">
        <v>0.76325231481481481</v>
      </c>
      <c r="I20" s="1">
        <v>0.79533564814814817</v>
      </c>
      <c r="J20" s="1">
        <f t="shared" si="0"/>
        <v>3.2083333333333353E-2</v>
      </c>
      <c r="N20">
        <v>16</v>
      </c>
      <c r="O20" t="s">
        <v>78</v>
      </c>
    </row>
    <row r="21" spans="1:15" x14ac:dyDescent="0.25">
      <c r="A21">
        <v>138</v>
      </c>
      <c r="B21" t="s">
        <v>62</v>
      </c>
      <c r="C21" t="s">
        <v>44</v>
      </c>
      <c r="D21" t="s">
        <v>68</v>
      </c>
      <c r="E21" t="s">
        <v>67</v>
      </c>
      <c r="F21" t="s">
        <v>10</v>
      </c>
      <c r="G21" t="s">
        <v>7</v>
      </c>
      <c r="H21" s="1">
        <v>0.76232638888888893</v>
      </c>
      <c r="I21" s="1">
        <v>0.78812499999999996</v>
      </c>
      <c r="J21" s="1">
        <f t="shared" si="0"/>
        <v>2.5798611111111036E-2</v>
      </c>
      <c r="N21">
        <v>16</v>
      </c>
      <c r="O21" t="s">
        <v>79</v>
      </c>
    </row>
    <row r="22" spans="1:15" x14ac:dyDescent="0.25">
      <c r="A22">
        <v>139</v>
      </c>
      <c r="B22" t="s">
        <v>43</v>
      </c>
      <c r="C22" t="s">
        <v>44</v>
      </c>
      <c r="D22" t="s">
        <v>24</v>
      </c>
      <c r="E22" t="s">
        <v>25</v>
      </c>
      <c r="F22" t="s">
        <v>6</v>
      </c>
      <c r="G22" t="s">
        <v>11</v>
      </c>
      <c r="H22" s="1">
        <v>0.75271990740740735</v>
      </c>
      <c r="I22" s="1">
        <v>0.76938657407407407</v>
      </c>
      <c r="J22" s="1">
        <f t="shared" si="0"/>
        <v>1.6666666666666718E-2</v>
      </c>
    </row>
    <row r="23" spans="1:15" x14ac:dyDescent="0.25">
      <c r="A23">
        <v>140</v>
      </c>
      <c r="B23" t="s">
        <v>43</v>
      </c>
      <c r="C23" t="s">
        <v>54</v>
      </c>
      <c r="D23" t="s">
        <v>60</v>
      </c>
      <c r="E23" t="s">
        <v>61</v>
      </c>
      <c r="F23" t="s">
        <v>10</v>
      </c>
      <c r="G23" t="s">
        <v>11</v>
      </c>
      <c r="H23" s="1">
        <v>0.75185185185185188</v>
      </c>
      <c r="I23" s="1">
        <v>0.75776620370370373</v>
      </c>
      <c r="J23" s="1">
        <f t="shared" si="0"/>
        <v>5.9143518518518512E-3</v>
      </c>
    </row>
    <row r="24" spans="1:15" x14ac:dyDescent="0.25">
      <c r="A24">
        <v>141</v>
      </c>
      <c r="B24" t="s">
        <v>62</v>
      </c>
      <c r="C24" t="s">
        <v>44</v>
      </c>
      <c r="D24" t="s">
        <v>12</v>
      </c>
      <c r="E24" t="s">
        <v>13</v>
      </c>
      <c r="F24" t="s">
        <v>10</v>
      </c>
      <c r="G24" t="s">
        <v>7</v>
      </c>
      <c r="H24" s="1">
        <v>0.76461805555555562</v>
      </c>
      <c r="I24" s="1">
        <v>0.79725694444444439</v>
      </c>
      <c r="J24" s="1">
        <f t="shared" si="0"/>
        <v>3.2638888888888773E-2</v>
      </c>
    </row>
    <row r="25" spans="1:15" x14ac:dyDescent="0.25">
      <c r="A25">
        <v>142</v>
      </c>
      <c r="B25" t="s">
        <v>62</v>
      </c>
      <c r="C25" t="s">
        <v>54</v>
      </c>
      <c r="D25" t="s">
        <v>69</v>
      </c>
      <c r="E25" t="s">
        <v>70</v>
      </c>
      <c r="F25" t="s">
        <v>6</v>
      </c>
      <c r="G25" t="s">
        <v>7</v>
      </c>
      <c r="H25" s="1">
        <v>0.76391203703703703</v>
      </c>
      <c r="I25" s="1">
        <v>0.7785185185185185</v>
      </c>
      <c r="J25" s="1">
        <f t="shared" si="0"/>
        <v>1.460648148148147E-2</v>
      </c>
    </row>
    <row r="26" spans="1:15" x14ac:dyDescent="0.25">
      <c r="A26">
        <v>143</v>
      </c>
      <c r="B26" t="s">
        <v>62</v>
      </c>
      <c r="C26" t="s">
        <v>54</v>
      </c>
      <c r="D26" t="s">
        <v>71</v>
      </c>
      <c r="E26" t="s">
        <v>72</v>
      </c>
      <c r="F26" t="s">
        <v>10</v>
      </c>
      <c r="G26" t="s">
        <v>7</v>
      </c>
      <c r="H26" s="1">
        <v>0.76446759259259256</v>
      </c>
      <c r="I26" s="1">
        <v>0.77878472222222228</v>
      </c>
      <c r="J26" s="1">
        <f t="shared" si="0"/>
        <v>1.4317129629629721E-2</v>
      </c>
    </row>
    <row r="27" spans="1:15" x14ac:dyDescent="0.25">
      <c r="A27">
        <v>144</v>
      </c>
      <c r="B27" t="s">
        <v>62</v>
      </c>
      <c r="C27" t="s">
        <v>44</v>
      </c>
      <c r="D27" t="s">
        <v>73</v>
      </c>
      <c r="E27" t="s">
        <v>74</v>
      </c>
      <c r="F27" t="s">
        <v>6</v>
      </c>
      <c r="G27" t="s">
        <v>7</v>
      </c>
      <c r="H27" s="1">
        <v>0.76233796296296286</v>
      </c>
      <c r="I27" s="1">
        <v>0.79266203703703697</v>
      </c>
      <c r="J27" s="1">
        <f t="shared" si="0"/>
        <v>3.0324074074074114E-2</v>
      </c>
    </row>
    <row r="28" spans="1:15" x14ac:dyDescent="0.25">
      <c r="A28">
        <v>145</v>
      </c>
      <c r="B28" t="s">
        <v>62</v>
      </c>
      <c r="C28" t="s">
        <v>44</v>
      </c>
      <c r="D28" t="s">
        <v>75</v>
      </c>
      <c r="E28" t="s">
        <v>76</v>
      </c>
      <c r="F28" t="s">
        <v>10</v>
      </c>
      <c r="G28" t="s">
        <v>7</v>
      </c>
      <c r="H28" s="1">
        <v>0.76307870370370379</v>
      </c>
      <c r="I28" s="1">
        <v>0.78971064814814806</v>
      </c>
      <c r="J28" s="1">
        <f t="shared" si="0"/>
        <v>2.6631944444444278E-2</v>
      </c>
    </row>
    <row r="29" spans="1:15" x14ac:dyDescent="0.25">
      <c r="A29" t="s">
        <v>39</v>
      </c>
      <c r="B29" t="s">
        <v>62</v>
      </c>
      <c r="D29" t="s">
        <v>14</v>
      </c>
      <c r="E29" t="s">
        <v>15</v>
      </c>
      <c r="F29" t="s">
        <v>6</v>
      </c>
      <c r="G29" t="s">
        <v>16</v>
      </c>
    </row>
    <row r="30" spans="1:15" x14ac:dyDescent="0.25">
      <c r="A30" t="s">
        <v>39</v>
      </c>
      <c r="B30" t="s">
        <v>62</v>
      </c>
      <c r="D30" t="s">
        <v>17</v>
      </c>
      <c r="E30" t="s">
        <v>18</v>
      </c>
      <c r="F30" t="s">
        <v>10</v>
      </c>
      <c r="G30" t="s">
        <v>7</v>
      </c>
    </row>
    <row r="31" spans="1:15" x14ac:dyDescent="0.25">
      <c r="A31" t="s">
        <v>39</v>
      </c>
      <c r="B31" t="s">
        <v>62</v>
      </c>
      <c r="D31" t="s">
        <v>34</v>
      </c>
      <c r="E31" t="s">
        <v>35</v>
      </c>
      <c r="F31" t="s">
        <v>6</v>
      </c>
      <c r="G31" t="s">
        <v>7</v>
      </c>
    </row>
    <row r="32" spans="1:15" x14ac:dyDescent="0.25">
      <c r="A32" t="s">
        <v>39</v>
      </c>
      <c r="B32" t="s">
        <v>62</v>
      </c>
      <c r="D32" t="s">
        <v>36</v>
      </c>
      <c r="E32" t="s">
        <v>35</v>
      </c>
      <c r="F32" t="s">
        <v>10</v>
      </c>
      <c r="G32" t="s">
        <v>7</v>
      </c>
    </row>
    <row r="33" spans="1:7" x14ac:dyDescent="0.25">
      <c r="A33" t="s">
        <v>39</v>
      </c>
      <c r="B33" t="s">
        <v>62</v>
      </c>
      <c r="D33" t="s">
        <v>4</v>
      </c>
      <c r="E33" t="s">
        <v>5</v>
      </c>
      <c r="F33" t="s">
        <v>6</v>
      </c>
      <c r="G33" t="s">
        <v>7</v>
      </c>
    </row>
  </sheetData>
  <autoFilter ref="A1:J33"/>
  <sortState ref="A2:J33">
    <sortCondition ref="A2:A3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J24" sqref="J24"/>
    </sheetView>
  </sheetViews>
  <sheetFormatPr defaultRowHeight="15" x14ac:dyDescent="0.25"/>
  <cols>
    <col min="6" max="6" width="12.140625" bestFit="1" customWidth="1"/>
  </cols>
  <sheetData>
    <row r="1" spans="1:10" x14ac:dyDescent="0.25">
      <c r="A1" t="s">
        <v>37</v>
      </c>
      <c r="B1" t="s">
        <v>0</v>
      </c>
      <c r="C1" t="s">
        <v>1</v>
      </c>
      <c r="D1" t="s">
        <v>80</v>
      </c>
      <c r="E1" t="s">
        <v>2</v>
      </c>
      <c r="F1" t="s">
        <v>81</v>
      </c>
      <c r="G1" t="s">
        <v>82</v>
      </c>
      <c r="H1" t="s">
        <v>40</v>
      </c>
      <c r="I1" t="s">
        <v>41</v>
      </c>
      <c r="J1" t="s">
        <v>42</v>
      </c>
    </row>
    <row r="2" spans="1:10" x14ac:dyDescent="0.25">
      <c r="A2">
        <v>43</v>
      </c>
      <c r="B2" t="s">
        <v>83</v>
      </c>
      <c r="C2" t="s">
        <v>84</v>
      </c>
      <c r="D2" t="s">
        <v>85</v>
      </c>
      <c r="E2" t="s">
        <v>6</v>
      </c>
      <c r="F2" s="2">
        <v>39942</v>
      </c>
      <c r="G2" s="3" t="s">
        <v>86</v>
      </c>
      <c r="H2" s="1">
        <v>0.75616898148148148</v>
      </c>
      <c r="I2" s="1">
        <v>0.76643518518518527</v>
      </c>
      <c r="J2" s="1">
        <f t="shared" ref="J2:J31" si="0">I2-H2</f>
        <v>1.0266203703703791E-2</v>
      </c>
    </row>
    <row r="3" spans="1:10" x14ac:dyDescent="0.25">
      <c r="A3">
        <v>26</v>
      </c>
      <c r="B3" t="s">
        <v>87</v>
      </c>
      <c r="C3" t="s">
        <v>88</v>
      </c>
      <c r="D3" t="s">
        <v>85</v>
      </c>
      <c r="E3" t="s">
        <v>6</v>
      </c>
      <c r="F3" s="2">
        <v>40174</v>
      </c>
      <c r="G3" s="3" t="s">
        <v>86</v>
      </c>
      <c r="H3" s="1">
        <v>0.75564814814814818</v>
      </c>
      <c r="I3" s="1">
        <v>0.76682870370370371</v>
      </c>
      <c r="J3" s="1">
        <f t="shared" si="0"/>
        <v>1.1180555555555527E-2</v>
      </c>
    </row>
    <row r="4" spans="1:10" x14ac:dyDescent="0.25">
      <c r="A4">
        <v>29</v>
      </c>
      <c r="B4" t="s">
        <v>57</v>
      </c>
      <c r="C4" t="s">
        <v>56</v>
      </c>
      <c r="D4" t="s">
        <v>89</v>
      </c>
      <c r="E4" t="s">
        <v>6</v>
      </c>
      <c r="F4" s="2">
        <v>40382</v>
      </c>
      <c r="G4" s="3" t="s">
        <v>86</v>
      </c>
      <c r="H4" s="1">
        <v>0.7568287037037037</v>
      </c>
      <c r="I4" s="1">
        <v>0.76273148148148151</v>
      </c>
      <c r="J4" s="1">
        <f t="shared" si="0"/>
        <v>5.9027777777778123E-3</v>
      </c>
    </row>
    <row r="5" spans="1:10" x14ac:dyDescent="0.25">
      <c r="A5">
        <v>40</v>
      </c>
      <c r="B5" t="s">
        <v>29</v>
      </c>
      <c r="C5" t="s">
        <v>30</v>
      </c>
      <c r="D5" t="s">
        <v>11</v>
      </c>
      <c r="E5" t="s">
        <v>10</v>
      </c>
      <c r="F5" s="2">
        <v>39984</v>
      </c>
      <c r="G5" s="3" t="s">
        <v>86</v>
      </c>
      <c r="H5" s="1">
        <v>0.75040509259259258</v>
      </c>
      <c r="I5" s="1">
        <v>0.75741898148148146</v>
      </c>
      <c r="J5" s="1">
        <f t="shared" si="0"/>
        <v>7.0138888888888751E-3</v>
      </c>
    </row>
    <row r="6" spans="1:10" x14ac:dyDescent="0.25">
      <c r="A6">
        <v>38</v>
      </c>
      <c r="B6" t="s">
        <v>90</v>
      </c>
      <c r="C6" t="s">
        <v>91</v>
      </c>
      <c r="D6" t="s">
        <v>11</v>
      </c>
      <c r="E6" t="s">
        <v>6</v>
      </c>
      <c r="F6" s="2">
        <v>40128</v>
      </c>
      <c r="G6" s="3" t="s">
        <v>86</v>
      </c>
      <c r="H6" s="1">
        <v>0.75203703703703706</v>
      </c>
      <c r="I6" s="1">
        <v>0.76033564814814814</v>
      </c>
      <c r="J6" s="1">
        <f t="shared" si="0"/>
        <v>8.2986111111110761E-3</v>
      </c>
    </row>
    <row r="7" spans="1:10" x14ac:dyDescent="0.25">
      <c r="A7">
        <v>23</v>
      </c>
      <c r="B7" t="s">
        <v>22</v>
      </c>
      <c r="C7" t="s">
        <v>23</v>
      </c>
      <c r="D7" t="s">
        <v>11</v>
      </c>
      <c r="E7" t="s">
        <v>10</v>
      </c>
      <c r="F7" s="2">
        <v>39991</v>
      </c>
      <c r="G7" s="3" t="s">
        <v>86</v>
      </c>
      <c r="H7" s="1">
        <v>0.75391203703703702</v>
      </c>
      <c r="I7" s="1">
        <v>0.76297453703703699</v>
      </c>
      <c r="J7" s="1">
        <f t="shared" si="0"/>
        <v>9.0624999999999734E-3</v>
      </c>
    </row>
    <row r="8" spans="1:10" x14ac:dyDescent="0.25">
      <c r="A8">
        <v>28</v>
      </c>
      <c r="B8" t="s">
        <v>47</v>
      </c>
      <c r="C8" t="s">
        <v>48</v>
      </c>
      <c r="D8" t="s">
        <v>11</v>
      </c>
      <c r="E8" t="s">
        <v>10</v>
      </c>
      <c r="F8" s="2">
        <v>40362</v>
      </c>
      <c r="G8" s="4" t="s">
        <v>86</v>
      </c>
      <c r="H8" s="1">
        <v>0.75420138888888888</v>
      </c>
      <c r="I8" s="1">
        <v>0.76408564814814817</v>
      </c>
      <c r="J8" s="1">
        <f t="shared" si="0"/>
        <v>9.8842592592592871E-3</v>
      </c>
    </row>
    <row r="9" spans="1:10" x14ac:dyDescent="0.25">
      <c r="A9">
        <v>37</v>
      </c>
      <c r="B9" t="s">
        <v>92</v>
      </c>
      <c r="C9" t="s">
        <v>93</v>
      </c>
      <c r="D9" t="s">
        <v>11</v>
      </c>
      <c r="E9" t="s">
        <v>6</v>
      </c>
      <c r="F9" s="2">
        <v>40309</v>
      </c>
      <c r="G9" s="5" t="s">
        <v>86</v>
      </c>
      <c r="H9" s="1">
        <v>0.75440972222222225</v>
      </c>
      <c r="I9" s="1">
        <v>0.76732638888888882</v>
      </c>
      <c r="J9" s="1">
        <f t="shared" si="0"/>
        <v>1.2916666666666576E-2</v>
      </c>
    </row>
    <row r="10" spans="1:10" x14ac:dyDescent="0.25">
      <c r="A10">
        <v>39</v>
      </c>
      <c r="B10" t="s">
        <v>58</v>
      </c>
      <c r="C10" t="s">
        <v>94</v>
      </c>
      <c r="D10" t="s">
        <v>11</v>
      </c>
      <c r="E10" t="s">
        <v>6</v>
      </c>
      <c r="F10" s="2">
        <v>40242</v>
      </c>
      <c r="G10" s="4" t="s">
        <v>86</v>
      </c>
      <c r="H10" s="1">
        <v>0.75502314814814808</v>
      </c>
      <c r="I10" s="1">
        <v>0.76961805555555562</v>
      </c>
      <c r="J10" s="1">
        <f t="shared" si="0"/>
        <v>1.4594907407407542E-2</v>
      </c>
    </row>
    <row r="11" spans="1:10" x14ac:dyDescent="0.25">
      <c r="A11">
        <v>19</v>
      </c>
      <c r="B11" t="s">
        <v>95</v>
      </c>
      <c r="C11" t="s">
        <v>96</v>
      </c>
      <c r="D11" t="s">
        <v>11</v>
      </c>
      <c r="E11" t="s">
        <v>10</v>
      </c>
      <c r="F11" s="2">
        <v>40107</v>
      </c>
      <c r="G11" s="3" t="s">
        <v>86</v>
      </c>
      <c r="H11" s="1">
        <v>0.75072916666666656</v>
      </c>
      <c r="I11" s="1">
        <v>0.7659259259259259</v>
      </c>
      <c r="J11" s="1">
        <f t="shared" si="0"/>
        <v>1.519675925925934E-2</v>
      </c>
    </row>
    <row r="12" spans="1:10" x14ac:dyDescent="0.25">
      <c r="A12">
        <v>8</v>
      </c>
      <c r="B12" t="s">
        <v>97</v>
      </c>
      <c r="C12" t="s">
        <v>25</v>
      </c>
      <c r="D12" t="s">
        <v>11</v>
      </c>
      <c r="E12" t="s">
        <v>10</v>
      </c>
      <c r="F12" s="2">
        <v>40505</v>
      </c>
      <c r="G12" s="3" t="s">
        <v>86</v>
      </c>
      <c r="H12" s="1">
        <v>0.75118055555555552</v>
      </c>
      <c r="I12" s="1">
        <v>0.76739583333333339</v>
      </c>
      <c r="J12" s="1">
        <f t="shared" si="0"/>
        <v>1.621527777777787E-2</v>
      </c>
    </row>
    <row r="13" spans="1:10" x14ac:dyDescent="0.25">
      <c r="A13">
        <v>42</v>
      </c>
      <c r="B13" t="s">
        <v>32</v>
      </c>
      <c r="C13" t="s">
        <v>84</v>
      </c>
      <c r="D13" t="s">
        <v>85</v>
      </c>
      <c r="E13" t="s">
        <v>6</v>
      </c>
      <c r="F13" s="2">
        <v>39089</v>
      </c>
      <c r="G13" s="5" t="s">
        <v>98</v>
      </c>
      <c r="H13" s="1">
        <v>0.75660879629629629</v>
      </c>
      <c r="I13" s="1">
        <v>0.76712962962962961</v>
      </c>
      <c r="J13" s="1">
        <f t="shared" si="0"/>
        <v>1.0520833333333313E-2</v>
      </c>
    </row>
    <row r="14" spans="1:10" x14ac:dyDescent="0.25">
      <c r="A14">
        <v>5</v>
      </c>
      <c r="B14" t="s">
        <v>52</v>
      </c>
      <c r="C14" t="s">
        <v>53</v>
      </c>
      <c r="D14" t="s">
        <v>85</v>
      </c>
      <c r="E14" t="s">
        <v>6</v>
      </c>
      <c r="F14" s="2">
        <v>39299</v>
      </c>
      <c r="G14" s="5" t="s">
        <v>98</v>
      </c>
      <c r="H14" s="1">
        <v>0.7554050925925927</v>
      </c>
      <c r="I14" s="1">
        <v>0.76748842592592592</v>
      </c>
      <c r="J14" s="1">
        <f t="shared" si="0"/>
        <v>1.2083333333333224E-2</v>
      </c>
    </row>
    <row r="15" spans="1:10" x14ac:dyDescent="0.25">
      <c r="A15">
        <v>41</v>
      </c>
      <c r="B15" t="s">
        <v>31</v>
      </c>
      <c r="C15" t="s">
        <v>30</v>
      </c>
      <c r="D15" t="s">
        <v>11</v>
      </c>
      <c r="E15" t="s">
        <v>10</v>
      </c>
      <c r="F15" s="2">
        <v>39282</v>
      </c>
      <c r="G15" s="5" t="s">
        <v>98</v>
      </c>
      <c r="H15" s="1">
        <v>0.75087962962962962</v>
      </c>
      <c r="I15" s="1">
        <v>0.75747685185185187</v>
      </c>
      <c r="J15" s="1">
        <f t="shared" si="0"/>
        <v>6.5972222222222543E-3</v>
      </c>
    </row>
    <row r="16" spans="1:10" x14ac:dyDescent="0.25">
      <c r="A16">
        <v>44</v>
      </c>
      <c r="B16" t="s">
        <v>8</v>
      </c>
      <c r="C16" t="s">
        <v>99</v>
      </c>
      <c r="D16" t="s">
        <v>11</v>
      </c>
      <c r="E16" t="s">
        <v>10</v>
      </c>
      <c r="F16" s="2">
        <v>39044</v>
      </c>
      <c r="G16" s="4" t="s">
        <v>98</v>
      </c>
      <c r="H16" s="1">
        <v>0.75489583333333332</v>
      </c>
      <c r="I16" s="1">
        <v>0.76195601851851846</v>
      </c>
      <c r="J16" s="1">
        <f t="shared" si="0"/>
        <v>7.0601851851851416E-3</v>
      </c>
    </row>
    <row r="17" spans="1:10" x14ac:dyDescent="0.25">
      <c r="A17">
        <v>14</v>
      </c>
      <c r="B17" t="s">
        <v>100</v>
      </c>
      <c r="C17" t="s">
        <v>101</v>
      </c>
      <c r="D17" t="s">
        <v>11</v>
      </c>
      <c r="E17" t="s">
        <v>10</v>
      </c>
      <c r="F17" s="2">
        <v>39234</v>
      </c>
      <c r="G17" s="5" t="s">
        <v>98</v>
      </c>
      <c r="H17" s="1">
        <v>0.75225694444444446</v>
      </c>
      <c r="I17" s="1">
        <v>0.7603240740740741</v>
      </c>
      <c r="J17" s="1">
        <f t="shared" si="0"/>
        <v>8.0671296296296324E-3</v>
      </c>
    </row>
    <row r="18" spans="1:10" x14ac:dyDescent="0.25">
      <c r="A18">
        <v>22</v>
      </c>
      <c r="B18" t="s">
        <v>102</v>
      </c>
      <c r="C18" t="s">
        <v>103</v>
      </c>
      <c r="D18" t="s">
        <v>11</v>
      </c>
      <c r="E18" t="s">
        <v>6</v>
      </c>
      <c r="F18" s="2">
        <v>39136</v>
      </c>
      <c r="G18" s="5" t="s">
        <v>98</v>
      </c>
      <c r="H18" s="1">
        <v>0.75142361111111111</v>
      </c>
      <c r="I18" s="1">
        <v>0.76020833333333337</v>
      </c>
      <c r="J18" s="1">
        <f t="shared" si="0"/>
        <v>8.7847222222222632E-3</v>
      </c>
    </row>
    <row r="19" spans="1:10" x14ac:dyDescent="0.25">
      <c r="A19">
        <v>9</v>
      </c>
      <c r="B19" t="s">
        <v>26</v>
      </c>
      <c r="C19" t="s">
        <v>25</v>
      </c>
      <c r="D19" t="s">
        <v>11</v>
      </c>
      <c r="E19" t="s">
        <v>10</v>
      </c>
      <c r="F19" s="2">
        <v>39440</v>
      </c>
      <c r="G19" s="5" t="s">
        <v>98</v>
      </c>
      <c r="H19" s="1">
        <v>0.75104166666666661</v>
      </c>
      <c r="I19" s="1">
        <v>0.76037037037037036</v>
      </c>
      <c r="J19" s="1">
        <f t="shared" si="0"/>
        <v>9.3287037037037557E-3</v>
      </c>
    </row>
    <row r="20" spans="1:10" x14ac:dyDescent="0.25">
      <c r="A20">
        <v>27</v>
      </c>
      <c r="B20" t="s">
        <v>60</v>
      </c>
      <c r="C20" t="s">
        <v>61</v>
      </c>
      <c r="D20" t="s">
        <v>11</v>
      </c>
      <c r="E20" t="s">
        <v>10</v>
      </c>
      <c r="F20" s="2">
        <v>39151</v>
      </c>
      <c r="G20" s="3" t="s">
        <v>98</v>
      </c>
      <c r="H20" s="1">
        <v>0.75405092592592593</v>
      </c>
      <c r="I20" s="1">
        <v>0.76422453703703708</v>
      </c>
      <c r="J20" s="1">
        <f t="shared" si="0"/>
        <v>1.0173611111111147E-2</v>
      </c>
    </row>
    <row r="21" spans="1:10" x14ac:dyDescent="0.25">
      <c r="A21">
        <v>7</v>
      </c>
      <c r="B21" t="s">
        <v>104</v>
      </c>
      <c r="C21" t="s">
        <v>105</v>
      </c>
      <c r="D21" t="s">
        <v>11</v>
      </c>
      <c r="E21" t="s">
        <v>6</v>
      </c>
      <c r="F21" s="2">
        <v>39800</v>
      </c>
      <c r="G21" s="5" t="s">
        <v>98</v>
      </c>
      <c r="H21" s="1">
        <v>0.75089120370370377</v>
      </c>
      <c r="I21" s="1">
        <v>0.76175925925925936</v>
      </c>
      <c r="J21" s="1">
        <f t="shared" si="0"/>
        <v>1.0868055555555589E-2</v>
      </c>
    </row>
    <row r="22" spans="1:10" x14ac:dyDescent="0.25">
      <c r="A22">
        <v>25</v>
      </c>
      <c r="B22" t="s">
        <v>106</v>
      </c>
      <c r="C22" t="s">
        <v>107</v>
      </c>
      <c r="D22" t="s">
        <v>11</v>
      </c>
      <c r="E22" t="s">
        <v>6</v>
      </c>
      <c r="F22" s="2">
        <v>39756</v>
      </c>
      <c r="G22" s="5" t="s">
        <v>98</v>
      </c>
      <c r="H22" s="1">
        <v>0.75155092592592598</v>
      </c>
      <c r="I22" s="1">
        <v>0.76293981481481488</v>
      </c>
      <c r="J22" s="1">
        <f t="shared" si="0"/>
        <v>1.1388888888888893E-2</v>
      </c>
    </row>
    <row r="23" spans="1:10" x14ac:dyDescent="0.25">
      <c r="A23">
        <v>13</v>
      </c>
      <c r="B23" t="s">
        <v>108</v>
      </c>
      <c r="C23" t="s">
        <v>109</v>
      </c>
      <c r="D23" t="s">
        <v>110</v>
      </c>
      <c r="E23" t="s">
        <v>10</v>
      </c>
      <c r="F23" s="2">
        <v>38282</v>
      </c>
      <c r="G23" t="s">
        <v>111</v>
      </c>
      <c r="H23" s="1">
        <v>0.77565972222222224</v>
      </c>
      <c r="I23" s="1">
        <v>0.78538194444444442</v>
      </c>
      <c r="J23" s="1">
        <f t="shared" si="0"/>
        <v>9.7222222222221877E-3</v>
      </c>
    </row>
    <row r="24" spans="1:10" x14ac:dyDescent="0.25">
      <c r="A24">
        <v>45</v>
      </c>
      <c r="B24" t="s">
        <v>112</v>
      </c>
      <c r="C24" t="s">
        <v>70</v>
      </c>
      <c r="D24" t="s">
        <v>110</v>
      </c>
      <c r="E24" t="s">
        <v>6</v>
      </c>
      <c r="F24" s="2">
        <v>37900</v>
      </c>
      <c r="G24" s="6" t="s">
        <v>111</v>
      </c>
      <c r="H24" s="1">
        <v>0.76971064814814805</v>
      </c>
      <c r="I24" s="1">
        <v>0.78370370370370368</v>
      </c>
      <c r="J24" s="1">
        <f t="shared" si="0"/>
        <v>1.3993055555555634E-2</v>
      </c>
    </row>
    <row r="25" spans="1:10" x14ac:dyDescent="0.25">
      <c r="A25" t="s">
        <v>39</v>
      </c>
      <c r="B25" t="s">
        <v>75</v>
      </c>
      <c r="C25" t="s">
        <v>113</v>
      </c>
      <c r="D25" t="s">
        <v>7</v>
      </c>
      <c r="E25" t="s">
        <v>10</v>
      </c>
      <c r="F25" s="2">
        <v>37993</v>
      </c>
      <c r="G25" t="s">
        <v>111</v>
      </c>
      <c r="J25" s="1">
        <f t="shared" si="0"/>
        <v>0</v>
      </c>
    </row>
    <row r="26" spans="1:10" x14ac:dyDescent="0.25">
      <c r="A26">
        <v>33</v>
      </c>
      <c r="B26" t="s">
        <v>114</v>
      </c>
      <c r="C26" t="s">
        <v>35</v>
      </c>
      <c r="D26" t="s">
        <v>7</v>
      </c>
      <c r="E26" t="s">
        <v>10</v>
      </c>
      <c r="F26" s="2">
        <v>38044</v>
      </c>
      <c r="G26" t="s">
        <v>111</v>
      </c>
      <c r="H26" s="1">
        <v>0.76331018518518512</v>
      </c>
      <c r="I26" s="1">
        <v>0.78736111111111118</v>
      </c>
      <c r="J26" s="1">
        <f t="shared" si="0"/>
        <v>2.4050925925926059E-2</v>
      </c>
    </row>
    <row r="27" spans="1:10" x14ac:dyDescent="0.25">
      <c r="A27">
        <v>21</v>
      </c>
      <c r="B27" t="s">
        <v>115</v>
      </c>
      <c r="C27" t="s">
        <v>116</v>
      </c>
      <c r="D27" t="s">
        <v>7</v>
      </c>
      <c r="E27" t="s">
        <v>10</v>
      </c>
      <c r="F27" s="2">
        <v>37362</v>
      </c>
      <c r="G27" s="6" t="s">
        <v>117</v>
      </c>
      <c r="H27" s="1">
        <v>0.76869212962962974</v>
      </c>
      <c r="I27" s="1">
        <v>0.79670138888888886</v>
      </c>
      <c r="J27" s="1">
        <f t="shared" si="0"/>
        <v>2.8009259259259123E-2</v>
      </c>
    </row>
    <row r="28" spans="1:10" x14ac:dyDescent="0.25">
      <c r="A28" t="s">
        <v>39</v>
      </c>
      <c r="B28" t="s">
        <v>118</v>
      </c>
      <c r="C28" t="s">
        <v>119</v>
      </c>
      <c r="D28" t="s">
        <v>7</v>
      </c>
      <c r="E28" t="s">
        <v>6</v>
      </c>
      <c r="F28" s="2">
        <v>34092</v>
      </c>
      <c r="G28" t="s">
        <v>120</v>
      </c>
      <c r="J28" s="1">
        <f t="shared" si="0"/>
        <v>0</v>
      </c>
    </row>
    <row r="29" spans="1:10" x14ac:dyDescent="0.25">
      <c r="A29" t="s">
        <v>39</v>
      </c>
      <c r="B29" t="s">
        <v>121</v>
      </c>
      <c r="C29" t="s">
        <v>122</v>
      </c>
      <c r="D29" t="s">
        <v>7</v>
      </c>
      <c r="E29" t="s">
        <v>10</v>
      </c>
      <c r="F29" s="2">
        <v>33238</v>
      </c>
      <c r="G29" t="s">
        <v>120</v>
      </c>
      <c r="J29" s="1">
        <f t="shared" si="0"/>
        <v>0</v>
      </c>
    </row>
    <row r="30" spans="1:10" x14ac:dyDescent="0.25">
      <c r="A30" t="s">
        <v>39</v>
      </c>
      <c r="B30" t="s">
        <v>123</v>
      </c>
      <c r="C30" t="s">
        <v>124</v>
      </c>
      <c r="D30" t="s">
        <v>7</v>
      </c>
      <c r="E30" t="s">
        <v>6</v>
      </c>
      <c r="F30" s="2">
        <v>32859</v>
      </c>
      <c r="G30" t="s">
        <v>125</v>
      </c>
      <c r="J30" s="1">
        <f t="shared" si="0"/>
        <v>0</v>
      </c>
    </row>
    <row r="31" spans="1:10" x14ac:dyDescent="0.25">
      <c r="A31">
        <v>4</v>
      </c>
      <c r="B31" t="s">
        <v>126</v>
      </c>
      <c r="C31" t="s">
        <v>127</v>
      </c>
      <c r="D31" t="s">
        <v>7</v>
      </c>
      <c r="E31" t="s">
        <v>10</v>
      </c>
      <c r="F31" s="2">
        <v>32269</v>
      </c>
      <c r="G31" t="s">
        <v>125</v>
      </c>
      <c r="H31" s="1">
        <v>0.77498842592592598</v>
      </c>
      <c r="I31" s="1">
        <v>0.80230324074074078</v>
      </c>
      <c r="J31" s="1">
        <f t="shared" si="0"/>
        <v>2.7314814814814792E-2</v>
      </c>
    </row>
    <row r="32" spans="1:10" x14ac:dyDescent="0.25">
      <c r="A32">
        <v>17</v>
      </c>
      <c r="B32" t="s">
        <v>128</v>
      </c>
      <c r="C32" t="s">
        <v>129</v>
      </c>
      <c r="D32" t="s">
        <v>7</v>
      </c>
      <c r="E32" t="s">
        <v>10</v>
      </c>
      <c r="F32" s="2">
        <v>32162</v>
      </c>
      <c r="G32" t="s">
        <v>125</v>
      </c>
      <c r="H32" s="1">
        <v>0.76704861111111111</v>
      </c>
      <c r="I32" t="s">
        <v>130</v>
      </c>
      <c r="J32" s="1"/>
    </row>
    <row r="33" spans="1:10" x14ac:dyDescent="0.25">
      <c r="A33">
        <v>30</v>
      </c>
      <c r="B33" t="s">
        <v>4</v>
      </c>
      <c r="C33" t="s">
        <v>5</v>
      </c>
      <c r="D33" t="s">
        <v>7</v>
      </c>
      <c r="E33" t="s">
        <v>6</v>
      </c>
      <c r="F33" s="2">
        <v>30105</v>
      </c>
      <c r="G33" t="s">
        <v>131</v>
      </c>
      <c r="H33" s="1">
        <v>0.76298611111111114</v>
      </c>
      <c r="I33" s="1">
        <v>0.79167824074074078</v>
      </c>
      <c r="J33" s="1">
        <f t="shared" ref="J33:J47" si="1">I33-H33</f>
        <v>2.8692129629629637E-2</v>
      </c>
    </row>
    <row r="34" spans="1:10" x14ac:dyDescent="0.25">
      <c r="A34">
        <v>24</v>
      </c>
      <c r="B34" t="s">
        <v>132</v>
      </c>
      <c r="C34" t="s">
        <v>133</v>
      </c>
      <c r="D34" t="s">
        <v>7</v>
      </c>
      <c r="E34" t="s">
        <v>10</v>
      </c>
      <c r="F34" s="2">
        <v>30343</v>
      </c>
      <c r="G34" t="s">
        <v>131</v>
      </c>
      <c r="H34" s="1">
        <v>0.77387731481481481</v>
      </c>
      <c r="I34" s="1">
        <v>0.80827546296296304</v>
      </c>
      <c r="J34" s="1">
        <f t="shared" si="1"/>
        <v>3.4398148148148233E-2</v>
      </c>
    </row>
    <row r="35" spans="1:10" x14ac:dyDescent="0.25">
      <c r="A35">
        <v>20</v>
      </c>
      <c r="B35" t="s">
        <v>134</v>
      </c>
      <c r="C35" t="s">
        <v>96</v>
      </c>
      <c r="D35" t="s">
        <v>7</v>
      </c>
      <c r="E35" t="s">
        <v>10</v>
      </c>
      <c r="F35" s="2">
        <v>28346</v>
      </c>
      <c r="G35" t="s">
        <v>135</v>
      </c>
      <c r="H35" s="1">
        <v>0.7729166666666667</v>
      </c>
      <c r="I35" s="1">
        <v>0.79817129629629635</v>
      </c>
      <c r="J35" s="1">
        <f t="shared" si="1"/>
        <v>2.5254629629629655E-2</v>
      </c>
    </row>
    <row r="36" spans="1:10" x14ac:dyDescent="0.25">
      <c r="A36">
        <v>36</v>
      </c>
      <c r="B36" t="s">
        <v>136</v>
      </c>
      <c r="C36" t="s">
        <v>93</v>
      </c>
      <c r="D36" t="s">
        <v>7</v>
      </c>
      <c r="E36" t="s">
        <v>10</v>
      </c>
      <c r="F36" s="2">
        <v>28040</v>
      </c>
      <c r="G36" t="s">
        <v>135</v>
      </c>
      <c r="H36" s="1">
        <v>0.77521990740740743</v>
      </c>
      <c r="I36" s="1">
        <v>0.8054513888888889</v>
      </c>
      <c r="J36" s="1">
        <f t="shared" si="1"/>
        <v>3.023148148148147E-2</v>
      </c>
    </row>
    <row r="37" spans="1:10" x14ac:dyDescent="0.25">
      <c r="A37">
        <v>6</v>
      </c>
      <c r="B37" t="s">
        <v>137</v>
      </c>
      <c r="C37" t="s">
        <v>138</v>
      </c>
      <c r="D37" t="s">
        <v>7</v>
      </c>
      <c r="E37" t="s">
        <v>6</v>
      </c>
      <c r="F37" s="2">
        <v>28930</v>
      </c>
      <c r="G37" t="s">
        <v>135</v>
      </c>
      <c r="H37" s="1">
        <v>0.76346064814814818</v>
      </c>
      <c r="I37" s="1">
        <v>0.79780092592592589</v>
      </c>
      <c r="J37" s="1">
        <f t="shared" si="1"/>
        <v>3.4340277777777706E-2</v>
      </c>
    </row>
    <row r="38" spans="1:10" x14ac:dyDescent="0.25">
      <c r="A38">
        <v>35</v>
      </c>
      <c r="B38" t="s">
        <v>139</v>
      </c>
      <c r="C38" t="s">
        <v>140</v>
      </c>
      <c r="D38" t="s">
        <v>7</v>
      </c>
      <c r="E38" t="s">
        <v>10</v>
      </c>
      <c r="F38" s="2">
        <v>26283</v>
      </c>
      <c r="G38" s="6" t="s">
        <v>141</v>
      </c>
      <c r="H38" s="1">
        <v>0.77410879629629636</v>
      </c>
      <c r="I38" s="1">
        <v>0.80105324074074069</v>
      </c>
      <c r="J38" s="1">
        <f t="shared" si="1"/>
        <v>2.6944444444444327E-2</v>
      </c>
    </row>
    <row r="39" spans="1:10" x14ac:dyDescent="0.25">
      <c r="A39">
        <v>31</v>
      </c>
      <c r="B39" t="s">
        <v>142</v>
      </c>
      <c r="C39" t="s">
        <v>143</v>
      </c>
      <c r="D39" t="s">
        <v>7</v>
      </c>
      <c r="E39" t="s">
        <v>10</v>
      </c>
      <c r="F39" s="2">
        <v>27106</v>
      </c>
      <c r="G39" t="s">
        <v>141</v>
      </c>
      <c r="H39" s="1">
        <v>0.7625925925925926</v>
      </c>
      <c r="I39" s="1">
        <v>0.79005787037037034</v>
      </c>
      <c r="J39" s="1">
        <f t="shared" si="1"/>
        <v>2.7465277777777741E-2</v>
      </c>
    </row>
    <row r="40" spans="1:10" x14ac:dyDescent="0.25">
      <c r="A40">
        <v>18</v>
      </c>
      <c r="B40" t="s">
        <v>144</v>
      </c>
      <c r="C40" t="s">
        <v>145</v>
      </c>
      <c r="D40" t="s">
        <v>7</v>
      </c>
      <c r="E40" t="s">
        <v>6</v>
      </c>
      <c r="F40" s="2">
        <v>25419</v>
      </c>
      <c r="G40" s="6" t="s">
        <v>141</v>
      </c>
      <c r="H40" s="1">
        <v>0.76996527777777779</v>
      </c>
      <c r="I40" s="1">
        <v>0.80354166666666671</v>
      </c>
      <c r="J40" s="1">
        <f t="shared" si="1"/>
        <v>3.3576388888888919E-2</v>
      </c>
    </row>
    <row r="41" spans="1:10" x14ac:dyDescent="0.25">
      <c r="A41">
        <v>15</v>
      </c>
      <c r="B41" t="s">
        <v>146</v>
      </c>
      <c r="C41" t="s">
        <v>147</v>
      </c>
      <c r="D41" t="s">
        <v>7</v>
      </c>
      <c r="E41" t="s">
        <v>6</v>
      </c>
      <c r="F41" s="2">
        <v>25485</v>
      </c>
      <c r="G41" t="s">
        <v>148</v>
      </c>
      <c r="H41" s="1">
        <v>0.76230324074074074</v>
      </c>
      <c r="I41" s="1">
        <v>0.78765046296296293</v>
      </c>
      <c r="J41" s="1">
        <f t="shared" si="1"/>
        <v>2.5347222222222188E-2</v>
      </c>
    </row>
    <row r="42" spans="1:10" x14ac:dyDescent="0.25">
      <c r="A42">
        <v>32</v>
      </c>
      <c r="B42" t="s">
        <v>149</v>
      </c>
      <c r="C42" t="s">
        <v>74</v>
      </c>
      <c r="D42" t="s">
        <v>7</v>
      </c>
      <c r="E42" t="s">
        <v>10</v>
      </c>
      <c r="F42" s="2">
        <v>25068</v>
      </c>
      <c r="G42" s="6" t="s">
        <v>148</v>
      </c>
      <c r="H42" s="1">
        <v>0.76848379629629626</v>
      </c>
      <c r="I42" s="1">
        <v>0.79388888888888898</v>
      </c>
      <c r="J42" s="1">
        <f t="shared" si="1"/>
        <v>2.5405092592592715E-2</v>
      </c>
    </row>
    <row r="43" spans="1:10" x14ac:dyDescent="0.25">
      <c r="A43">
        <v>10</v>
      </c>
      <c r="B43" t="s">
        <v>150</v>
      </c>
      <c r="C43" t="s">
        <v>151</v>
      </c>
      <c r="D43" t="s">
        <v>7</v>
      </c>
      <c r="E43" t="s">
        <v>10</v>
      </c>
      <c r="F43" s="2">
        <v>25199</v>
      </c>
      <c r="G43" t="s">
        <v>148</v>
      </c>
      <c r="H43" s="1">
        <v>0.76278935185185182</v>
      </c>
      <c r="I43" s="1">
        <v>0.7898263888888889</v>
      </c>
      <c r="J43" s="1">
        <f t="shared" si="1"/>
        <v>2.7037037037037082E-2</v>
      </c>
    </row>
    <row r="44" spans="1:10" x14ac:dyDescent="0.25">
      <c r="A44">
        <v>16</v>
      </c>
      <c r="B44" t="s">
        <v>152</v>
      </c>
      <c r="C44" t="s">
        <v>129</v>
      </c>
      <c r="D44" t="s">
        <v>7</v>
      </c>
      <c r="E44" t="s">
        <v>6</v>
      </c>
      <c r="F44" s="2">
        <v>24863</v>
      </c>
      <c r="G44" t="s">
        <v>148</v>
      </c>
      <c r="H44" s="1">
        <v>0.76244212962962965</v>
      </c>
      <c r="I44" s="1">
        <v>0.79818287037037028</v>
      </c>
      <c r="J44" s="1">
        <f t="shared" si="1"/>
        <v>3.5740740740740629E-2</v>
      </c>
    </row>
    <row r="45" spans="1:10" x14ac:dyDescent="0.25">
      <c r="A45">
        <v>34</v>
      </c>
      <c r="B45" t="s">
        <v>153</v>
      </c>
      <c r="C45" t="s">
        <v>154</v>
      </c>
      <c r="D45" t="s">
        <v>110</v>
      </c>
      <c r="E45" t="s">
        <v>10</v>
      </c>
      <c r="F45" s="2">
        <v>23484</v>
      </c>
      <c r="G45" t="s">
        <v>155</v>
      </c>
      <c r="H45" s="1">
        <v>0.76821759259259259</v>
      </c>
      <c r="I45" s="1">
        <v>0.77924768518518517</v>
      </c>
      <c r="J45" s="1">
        <f t="shared" si="1"/>
        <v>1.1030092592592577E-2</v>
      </c>
    </row>
    <row r="46" spans="1:10" x14ac:dyDescent="0.25">
      <c r="A46">
        <v>12</v>
      </c>
      <c r="B46" t="s">
        <v>17</v>
      </c>
      <c r="C46" t="s">
        <v>18</v>
      </c>
      <c r="D46" t="s">
        <v>7</v>
      </c>
      <c r="E46" t="s">
        <v>10</v>
      </c>
      <c r="F46" s="2">
        <v>23159</v>
      </c>
      <c r="G46" t="s">
        <v>155</v>
      </c>
      <c r="H46" s="1">
        <v>0.76315972222222228</v>
      </c>
      <c r="I46" s="7">
        <v>0.79218749999999993</v>
      </c>
      <c r="J46" s="1">
        <f t="shared" si="1"/>
        <v>2.9027777777777652E-2</v>
      </c>
    </row>
    <row r="47" spans="1:10" x14ac:dyDescent="0.25">
      <c r="A47">
        <v>11</v>
      </c>
      <c r="B47" t="s">
        <v>65</v>
      </c>
      <c r="C47" t="s">
        <v>66</v>
      </c>
      <c r="D47" t="s">
        <v>7</v>
      </c>
      <c r="E47" t="s">
        <v>6</v>
      </c>
      <c r="F47" s="2">
        <v>23485</v>
      </c>
      <c r="G47" s="6" t="s">
        <v>155</v>
      </c>
      <c r="H47" s="1">
        <v>0.76984953703703696</v>
      </c>
      <c r="I47" s="1">
        <v>0.79982638888888891</v>
      </c>
      <c r="J47" s="1">
        <f t="shared" si="1"/>
        <v>2.9976851851851949E-2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8" workbookViewId="0">
      <selection activeCell="J28" sqref="J1:J1048576"/>
    </sheetView>
  </sheetViews>
  <sheetFormatPr defaultRowHeight="15" x14ac:dyDescent="0.25"/>
  <sheetData>
    <row r="1" spans="1:10" x14ac:dyDescent="0.25">
      <c r="A1" s="36" t="s">
        <v>0</v>
      </c>
      <c r="B1" s="36" t="s">
        <v>1</v>
      </c>
      <c r="C1" s="36" t="s">
        <v>2</v>
      </c>
      <c r="D1" s="36" t="s">
        <v>82</v>
      </c>
      <c r="E1" s="36" t="s">
        <v>393</v>
      </c>
      <c r="F1" s="36" t="s">
        <v>283</v>
      </c>
      <c r="G1" s="36" t="s">
        <v>394</v>
      </c>
      <c r="H1" s="36" t="s">
        <v>41</v>
      </c>
      <c r="I1" s="36" t="s">
        <v>42</v>
      </c>
      <c r="J1" s="36" t="s">
        <v>395</v>
      </c>
    </row>
    <row r="2" spans="1:10" x14ac:dyDescent="0.25">
      <c r="A2" s="36" t="s">
        <v>137</v>
      </c>
      <c r="B2" s="36" t="s">
        <v>396</v>
      </c>
      <c r="C2" s="36" t="s">
        <v>6</v>
      </c>
      <c r="D2" s="36" t="s">
        <v>397</v>
      </c>
      <c r="E2" s="36" t="s">
        <v>398</v>
      </c>
      <c r="F2" s="36" t="s">
        <v>39</v>
      </c>
      <c r="G2" s="36"/>
      <c r="H2" s="36"/>
      <c r="I2" s="37">
        <v>0</v>
      </c>
      <c r="J2" s="36" t="s">
        <v>398</v>
      </c>
    </row>
    <row r="3" spans="1:10" x14ac:dyDescent="0.25">
      <c r="A3" s="36" t="s">
        <v>399</v>
      </c>
      <c r="B3" s="36" t="s">
        <v>400</v>
      </c>
      <c r="C3" s="36" t="s">
        <v>10</v>
      </c>
      <c r="D3" s="38" t="s">
        <v>98</v>
      </c>
      <c r="E3" s="36" t="s">
        <v>401</v>
      </c>
      <c r="F3" s="36" t="s">
        <v>39</v>
      </c>
      <c r="G3" s="36"/>
      <c r="H3" s="36"/>
      <c r="I3" s="37">
        <v>0</v>
      </c>
      <c r="J3" s="36" t="s">
        <v>401</v>
      </c>
    </row>
    <row r="4" spans="1:10" x14ac:dyDescent="0.25">
      <c r="A4" s="36" t="s">
        <v>22</v>
      </c>
      <c r="B4" s="36" t="s">
        <v>250</v>
      </c>
      <c r="C4" s="36" t="s">
        <v>10</v>
      </c>
      <c r="D4" s="36" t="s">
        <v>111</v>
      </c>
      <c r="E4" s="36" t="s">
        <v>402</v>
      </c>
      <c r="F4" s="36" t="s">
        <v>39</v>
      </c>
      <c r="G4" s="36"/>
      <c r="H4" s="36"/>
      <c r="I4" s="37">
        <v>0</v>
      </c>
      <c r="J4" s="36" t="s">
        <v>402</v>
      </c>
    </row>
    <row r="5" spans="1:10" x14ac:dyDescent="0.25">
      <c r="A5" s="36" t="s">
        <v>403</v>
      </c>
      <c r="B5" s="36" t="s">
        <v>225</v>
      </c>
      <c r="C5" s="36" t="s">
        <v>10</v>
      </c>
      <c r="D5" s="36" t="s">
        <v>141</v>
      </c>
      <c r="E5" s="36" t="s">
        <v>404</v>
      </c>
      <c r="F5" s="36" t="s">
        <v>39</v>
      </c>
      <c r="G5" s="36"/>
      <c r="H5" s="36"/>
      <c r="I5" s="37">
        <v>0</v>
      </c>
      <c r="J5" s="36" t="s">
        <v>404</v>
      </c>
    </row>
    <row r="6" spans="1:10" x14ac:dyDescent="0.25">
      <c r="A6" s="36" t="s">
        <v>349</v>
      </c>
      <c r="B6" s="36" t="s">
        <v>405</v>
      </c>
      <c r="C6" s="36" t="s">
        <v>10</v>
      </c>
      <c r="D6" s="36" t="s">
        <v>397</v>
      </c>
      <c r="E6" s="36" t="s">
        <v>406</v>
      </c>
      <c r="F6" s="36" t="s">
        <v>39</v>
      </c>
      <c r="G6" s="36"/>
      <c r="H6" s="36"/>
      <c r="I6" s="37">
        <v>0</v>
      </c>
      <c r="J6" s="36" t="s">
        <v>406</v>
      </c>
    </row>
    <row r="7" spans="1:10" x14ac:dyDescent="0.25">
      <c r="A7" s="36" t="s">
        <v>220</v>
      </c>
      <c r="B7" s="36" t="s">
        <v>221</v>
      </c>
      <c r="C7" s="36" t="s">
        <v>6</v>
      </c>
      <c r="D7" s="39" t="s">
        <v>306</v>
      </c>
      <c r="E7" s="36"/>
      <c r="F7" s="43">
        <v>75</v>
      </c>
      <c r="G7" s="42">
        <v>0.75331018518518522</v>
      </c>
      <c r="H7" s="42">
        <v>0.75807870370370367</v>
      </c>
      <c r="I7" s="42">
        <v>4.7685185185184498E-3</v>
      </c>
      <c r="J7" s="36" t="e">
        <v>#N/A</v>
      </c>
    </row>
    <row r="8" spans="1:10" x14ac:dyDescent="0.25">
      <c r="A8" s="36" t="s">
        <v>237</v>
      </c>
      <c r="B8" s="36" t="s">
        <v>238</v>
      </c>
      <c r="C8" s="36" t="s">
        <v>6</v>
      </c>
      <c r="D8" s="38" t="s">
        <v>86</v>
      </c>
      <c r="E8" s="36" t="s">
        <v>407</v>
      </c>
      <c r="F8" s="44">
        <v>146</v>
      </c>
      <c r="G8" s="45">
        <v>0.75376157407407407</v>
      </c>
      <c r="H8" s="45">
        <v>0.75978009259259249</v>
      </c>
      <c r="I8" s="45">
        <v>6.0185185185184231E-3</v>
      </c>
      <c r="J8" s="36" t="s">
        <v>407</v>
      </c>
    </row>
    <row r="9" spans="1:10" x14ac:dyDescent="0.25">
      <c r="A9" s="36" t="s">
        <v>408</v>
      </c>
      <c r="B9" s="36" t="s">
        <v>9</v>
      </c>
      <c r="C9" s="36" t="s">
        <v>10</v>
      </c>
      <c r="D9" s="40" t="s">
        <v>306</v>
      </c>
      <c r="E9" s="36"/>
      <c r="F9" s="36">
        <v>55</v>
      </c>
      <c r="G9" s="37">
        <v>0.75179398148148147</v>
      </c>
      <c r="H9" s="37">
        <v>0.75871527777777781</v>
      </c>
      <c r="I9" s="37">
        <v>6.921296296296342E-3</v>
      </c>
      <c r="J9" s="36" t="e">
        <v>#N/A</v>
      </c>
    </row>
    <row r="10" spans="1:10" x14ac:dyDescent="0.25">
      <c r="A10" s="36" t="s">
        <v>31</v>
      </c>
      <c r="B10" s="36" t="s">
        <v>30</v>
      </c>
      <c r="C10" s="36" t="s">
        <v>10</v>
      </c>
      <c r="D10" s="38" t="s">
        <v>98</v>
      </c>
      <c r="E10" s="36" t="s">
        <v>169</v>
      </c>
      <c r="F10" s="36">
        <v>56</v>
      </c>
      <c r="G10" s="37">
        <v>0.75081018518518527</v>
      </c>
      <c r="H10" s="37">
        <v>0.75790509259259264</v>
      </c>
      <c r="I10" s="37">
        <v>7.0949074074073692E-3</v>
      </c>
      <c r="J10" s="36" t="s">
        <v>169</v>
      </c>
    </row>
    <row r="11" spans="1:10" x14ac:dyDescent="0.25">
      <c r="A11" s="36" t="s">
        <v>29</v>
      </c>
      <c r="B11" s="36" t="s">
        <v>30</v>
      </c>
      <c r="C11" s="36" t="s">
        <v>10</v>
      </c>
      <c r="D11" s="38" t="s">
        <v>86</v>
      </c>
      <c r="E11" s="36" t="s">
        <v>168</v>
      </c>
      <c r="F11" s="36">
        <v>57</v>
      </c>
      <c r="G11" s="37">
        <v>0.7494791666666667</v>
      </c>
      <c r="H11" s="37">
        <v>0.75665509259259256</v>
      </c>
      <c r="I11" s="37">
        <v>7.1759259259258634E-3</v>
      </c>
      <c r="J11" s="36" t="s">
        <v>168</v>
      </c>
    </row>
    <row r="12" spans="1:10" x14ac:dyDescent="0.25">
      <c r="A12" s="36" t="s">
        <v>22</v>
      </c>
      <c r="B12" s="36" t="s">
        <v>225</v>
      </c>
      <c r="C12" s="36" t="s">
        <v>10</v>
      </c>
      <c r="D12" s="38" t="s">
        <v>86</v>
      </c>
      <c r="E12" s="36" t="s">
        <v>409</v>
      </c>
      <c r="F12" s="43">
        <v>58</v>
      </c>
      <c r="G12" s="42">
        <v>0.75486111111111109</v>
      </c>
      <c r="H12" s="42">
        <v>0.76239583333333327</v>
      </c>
      <c r="I12" s="42">
        <v>7.5347222222221788E-3</v>
      </c>
      <c r="J12" s="36" t="s">
        <v>409</v>
      </c>
    </row>
    <row r="13" spans="1:10" x14ac:dyDescent="0.25">
      <c r="A13" s="36" t="s">
        <v>90</v>
      </c>
      <c r="B13" s="36" t="s">
        <v>91</v>
      </c>
      <c r="C13" s="36" t="s">
        <v>6</v>
      </c>
      <c r="D13" s="40" t="s">
        <v>86</v>
      </c>
      <c r="E13" s="36"/>
      <c r="F13" s="36">
        <v>65</v>
      </c>
      <c r="G13" s="37">
        <v>0.75284722222222211</v>
      </c>
      <c r="H13" s="37">
        <v>0.76046296296296301</v>
      </c>
      <c r="I13" s="37">
        <v>7.615740740740895E-3</v>
      </c>
      <c r="J13" s="36" t="e">
        <v>#N/A</v>
      </c>
    </row>
    <row r="14" spans="1:10" x14ac:dyDescent="0.25">
      <c r="A14" s="36" t="s">
        <v>227</v>
      </c>
      <c r="B14" s="36" t="s">
        <v>221</v>
      </c>
      <c r="C14" s="36" t="s">
        <v>10</v>
      </c>
      <c r="D14" s="40" t="s">
        <v>86</v>
      </c>
      <c r="E14" s="36"/>
      <c r="F14" s="36">
        <v>76</v>
      </c>
      <c r="G14" s="37">
        <v>0.7522106481481482</v>
      </c>
      <c r="H14" s="37">
        <v>0.7600231481481482</v>
      </c>
      <c r="I14" s="37">
        <v>7.8125E-3</v>
      </c>
      <c r="J14" s="36" t="e">
        <v>#N/A</v>
      </c>
    </row>
    <row r="15" spans="1:10" x14ac:dyDescent="0.25">
      <c r="A15" s="36" t="s">
        <v>58</v>
      </c>
      <c r="B15" s="36" t="s">
        <v>94</v>
      </c>
      <c r="C15" s="36" t="s">
        <v>6</v>
      </c>
      <c r="D15" s="40" t="s">
        <v>86</v>
      </c>
      <c r="E15" s="36"/>
      <c r="F15" s="36">
        <v>81</v>
      </c>
      <c r="G15" s="37">
        <v>0.75353009259259263</v>
      </c>
      <c r="H15" s="37">
        <v>0.76155092592592588</v>
      </c>
      <c r="I15" s="37">
        <v>8.0208333333332549E-3</v>
      </c>
      <c r="J15" s="36" t="e">
        <v>#N/A</v>
      </c>
    </row>
    <row r="16" spans="1:10" x14ac:dyDescent="0.25">
      <c r="A16" s="36" t="s">
        <v>100</v>
      </c>
      <c r="B16" s="36" t="s">
        <v>101</v>
      </c>
      <c r="C16" s="36" t="s">
        <v>10</v>
      </c>
      <c r="D16" s="40" t="s">
        <v>98</v>
      </c>
      <c r="E16" s="36"/>
      <c r="F16" s="36">
        <v>54</v>
      </c>
      <c r="G16" s="37">
        <v>0.75104166666666661</v>
      </c>
      <c r="H16" s="37">
        <v>0.75921296296296292</v>
      </c>
      <c r="I16" s="37">
        <v>8.1712962962963154E-3</v>
      </c>
      <c r="J16" s="36" t="e">
        <v>#N/A</v>
      </c>
    </row>
    <row r="17" spans="1:10" x14ac:dyDescent="0.25">
      <c r="A17" s="36" t="s">
        <v>410</v>
      </c>
      <c r="B17" s="36" t="s">
        <v>411</v>
      </c>
      <c r="C17" s="36" t="s">
        <v>10</v>
      </c>
      <c r="D17" s="40" t="s">
        <v>98</v>
      </c>
      <c r="E17" s="36"/>
      <c r="F17" s="36">
        <v>59</v>
      </c>
      <c r="G17" s="37">
        <v>0.75248842592592602</v>
      </c>
      <c r="H17" s="37">
        <v>0.76116898148148149</v>
      </c>
      <c r="I17" s="37">
        <v>8.6805555555554692E-3</v>
      </c>
      <c r="J17" s="36" t="e">
        <v>#N/A</v>
      </c>
    </row>
    <row r="18" spans="1:10" x14ac:dyDescent="0.25">
      <c r="A18" s="36" t="s">
        <v>22</v>
      </c>
      <c r="B18" s="36" t="s">
        <v>23</v>
      </c>
      <c r="C18" s="36" t="s">
        <v>10</v>
      </c>
      <c r="D18" s="38" t="s">
        <v>86</v>
      </c>
      <c r="E18" s="36" t="s">
        <v>164</v>
      </c>
      <c r="F18" s="36">
        <v>78</v>
      </c>
      <c r="G18" s="37">
        <v>0.75057870370370372</v>
      </c>
      <c r="H18" s="37">
        <v>0.75956018518518509</v>
      </c>
      <c r="I18" s="37">
        <v>8.9814814814813682E-3</v>
      </c>
      <c r="J18" s="36" t="s">
        <v>164</v>
      </c>
    </row>
    <row r="19" spans="1:10" x14ac:dyDescent="0.25">
      <c r="A19" s="36" t="s">
        <v>32</v>
      </c>
      <c r="B19" s="36" t="s">
        <v>298</v>
      </c>
      <c r="C19" s="36" t="s">
        <v>6</v>
      </c>
      <c r="D19" s="36" t="s">
        <v>306</v>
      </c>
      <c r="E19" s="36" t="s">
        <v>412</v>
      </c>
      <c r="F19" s="36">
        <v>62</v>
      </c>
      <c r="G19" s="37">
        <v>0.74988425925925928</v>
      </c>
      <c r="H19" s="37">
        <v>0.75891203703703702</v>
      </c>
      <c r="I19" s="37">
        <v>9.0277777777777457E-3</v>
      </c>
      <c r="J19" s="36" t="s">
        <v>412</v>
      </c>
    </row>
    <row r="20" spans="1:10" x14ac:dyDescent="0.25">
      <c r="A20" s="36" t="s">
        <v>104</v>
      </c>
      <c r="B20" s="36" t="s">
        <v>105</v>
      </c>
      <c r="C20" s="36" t="s">
        <v>6</v>
      </c>
      <c r="D20" s="38" t="s">
        <v>98</v>
      </c>
      <c r="E20" s="36" t="s">
        <v>413</v>
      </c>
      <c r="F20" s="36">
        <v>60</v>
      </c>
      <c r="G20" s="37">
        <v>0.74965277777777783</v>
      </c>
      <c r="H20" s="37">
        <v>0.75885416666666661</v>
      </c>
      <c r="I20" s="37">
        <v>9.2013888888887729E-3</v>
      </c>
      <c r="J20" s="36" t="s">
        <v>413</v>
      </c>
    </row>
    <row r="21" spans="1:10" x14ac:dyDescent="0.25">
      <c r="A21" s="36" t="s">
        <v>299</v>
      </c>
      <c r="B21" s="36" t="s">
        <v>298</v>
      </c>
      <c r="C21" s="36" t="s">
        <v>6</v>
      </c>
      <c r="D21" s="38" t="s">
        <v>86</v>
      </c>
      <c r="E21" s="36" t="s">
        <v>358</v>
      </c>
      <c r="F21" s="36">
        <v>61</v>
      </c>
      <c r="G21" s="37">
        <v>0.75005787037037042</v>
      </c>
      <c r="H21" s="37">
        <v>0.75966435185185188</v>
      </c>
      <c r="I21" s="37">
        <v>9.6064814814814659E-3</v>
      </c>
      <c r="J21" s="36" t="s">
        <v>358</v>
      </c>
    </row>
    <row r="22" spans="1:10" x14ac:dyDescent="0.25">
      <c r="A22" s="36" t="s">
        <v>414</v>
      </c>
      <c r="B22" s="36" t="s">
        <v>154</v>
      </c>
      <c r="C22" s="36" t="s">
        <v>10</v>
      </c>
      <c r="D22" s="36" t="s">
        <v>117</v>
      </c>
      <c r="E22" s="36" t="s">
        <v>415</v>
      </c>
      <c r="F22" s="43">
        <v>72</v>
      </c>
      <c r="G22" s="42">
        <v>0.76851851851851849</v>
      </c>
      <c r="H22" s="42">
        <v>0.77813657407407411</v>
      </c>
      <c r="I22" s="42">
        <v>9.6180555555556158E-3</v>
      </c>
      <c r="J22" s="36" t="s">
        <v>415</v>
      </c>
    </row>
    <row r="23" spans="1:10" x14ac:dyDescent="0.25">
      <c r="A23" s="36" t="s">
        <v>83</v>
      </c>
      <c r="B23" s="36" t="s">
        <v>84</v>
      </c>
      <c r="C23" s="36" t="s">
        <v>6</v>
      </c>
      <c r="D23" s="38" t="s">
        <v>86</v>
      </c>
      <c r="E23" s="36" t="s">
        <v>382</v>
      </c>
      <c r="F23" s="44">
        <v>83</v>
      </c>
      <c r="G23" s="45">
        <v>0.75440972222222225</v>
      </c>
      <c r="H23" s="45">
        <v>0.76410879629629624</v>
      </c>
      <c r="I23" s="45">
        <v>9.6990740740739989E-3</v>
      </c>
      <c r="J23" s="36" t="s">
        <v>382</v>
      </c>
    </row>
    <row r="24" spans="1:10" x14ac:dyDescent="0.25">
      <c r="A24" s="36" t="s">
        <v>153</v>
      </c>
      <c r="B24" s="36" t="s">
        <v>154</v>
      </c>
      <c r="C24" s="36" t="s">
        <v>10</v>
      </c>
      <c r="D24" s="36" t="s">
        <v>155</v>
      </c>
      <c r="E24" s="36" t="s">
        <v>416</v>
      </c>
      <c r="F24" s="43">
        <v>73</v>
      </c>
      <c r="G24" s="42">
        <v>0.76851851851851849</v>
      </c>
      <c r="H24" s="42">
        <v>0.77824074074074068</v>
      </c>
      <c r="I24" s="42">
        <v>9.7222222222221877E-3</v>
      </c>
      <c r="J24" s="36" t="s">
        <v>416</v>
      </c>
    </row>
    <row r="25" spans="1:10" x14ac:dyDescent="0.25">
      <c r="A25" s="36" t="s">
        <v>32</v>
      </c>
      <c r="B25" s="36" t="s">
        <v>84</v>
      </c>
      <c r="C25" s="36" t="s">
        <v>6</v>
      </c>
      <c r="D25" s="38" t="s">
        <v>98</v>
      </c>
      <c r="E25" s="36" t="s">
        <v>381</v>
      </c>
      <c r="F25" s="44">
        <v>82</v>
      </c>
      <c r="G25" s="45">
        <v>0.75457175925925923</v>
      </c>
      <c r="H25" s="45">
        <v>0.76430555555555557</v>
      </c>
      <c r="I25" s="45">
        <v>9.7337962962963376E-3</v>
      </c>
      <c r="J25" s="36" t="s">
        <v>381</v>
      </c>
    </row>
    <row r="26" spans="1:10" x14ac:dyDescent="0.25">
      <c r="A26" s="36" t="s">
        <v>249</v>
      </c>
      <c r="B26" s="36" t="s">
        <v>250</v>
      </c>
      <c r="C26" s="36" t="s">
        <v>10</v>
      </c>
      <c r="D26" s="38" t="s">
        <v>98</v>
      </c>
      <c r="E26" s="36" t="s">
        <v>417</v>
      </c>
      <c r="F26" s="36">
        <v>48</v>
      </c>
      <c r="G26" s="37">
        <v>0.75028935185185175</v>
      </c>
      <c r="H26" s="37">
        <v>0.76019675925925922</v>
      </c>
      <c r="I26" s="37">
        <v>9.9074074074074758E-3</v>
      </c>
      <c r="J26" s="36" t="s">
        <v>417</v>
      </c>
    </row>
    <row r="27" spans="1:10" x14ac:dyDescent="0.25">
      <c r="A27" s="36" t="s">
        <v>418</v>
      </c>
      <c r="B27" s="36" t="s">
        <v>419</v>
      </c>
      <c r="C27" s="36" t="s">
        <v>10</v>
      </c>
      <c r="D27" s="36" t="s">
        <v>135</v>
      </c>
      <c r="E27" s="36" t="s">
        <v>420</v>
      </c>
      <c r="F27" s="43">
        <v>74</v>
      </c>
      <c r="G27" s="42">
        <v>0.76851851851851849</v>
      </c>
      <c r="H27" s="42">
        <v>0.77894675925925927</v>
      </c>
      <c r="I27" s="42">
        <v>1.042824074074078E-2</v>
      </c>
      <c r="J27" s="36" t="s">
        <v>420</v>
      </c>
    </row>
    <row r="28" spans="1:10" x14ac:dyDescent="0.25">
      <c r="A28" s="36" t="s">
        <v>421</v>
      </c>
      <c r="B28" s="36" t="s">
        <v>61</v>
      </c>
      <c r="C28" s="36" t="s">
        <v>10</v>
      </c>
      <c r="D28" s="46" t="s">
        <v>327</v>
      </c>
      <c r="E28" s="36"/>
      <c r="F28" s="36">
        <v>49</v>
      </c>
      <c r="G28" s="37">
        <v>0.75306712962962974</v>
      </c>
      <c r="H28" s="37">
        <v>0.76390046296296299</v>
      </c>
      <c r="I28" s="37">
        <v>1.083333333333325E-2</v>
      </c>
      <c r="J28" s="36" t="e">
        <v>#N/A</v>
      </c>
    </row>
    <row r="29" spans="1:10" x14ac:dyDescent="0.25">
      <c r="A29" s="36" t="s">
        <v>87</v>
      </c>
      <c r="B29" s="36" t="s">
        <v>88</v>
      </c>
      <c r="C29" s="36" t="s">
        <v>6</v>
      </c>
      <c r="D29" s="38" t="s">
        <v>86</v>
      </c>
      <c r="E29" s="36" t="s">
        <v>422</v>
      </c>
      <c r="F29" s="43">
        <v>68</v>
      </c>
      <c r="G29" s="42">
        <v>0.75399305555555562</v>
      </c>
      <c r="H29" s="42">
        <v>0.76545138888888886</v>
      </c>
      <c r="I29" s="42">
        <v>1.1458333333333237E-2</v>
      </c>
      <c r="J29" s="36" t="s">
        <v>422</v>
      </c>
    </row>
    <row r="30" spans="1:10" x14ac:dyDescent="0.25">
      <c r="A30" s="36" t="s">
        <v>71</v>
      </c>
      <c r="B30" s="36" t="s">
        <v>227</v>
      </c>
      <c r="C30" s="36" t="s">
        <v>10</v>
      </c>
      <c r="D30" s="36"/>
      <c r="E30" s="36"/>
      <c r="F30" s="43">
        <v>80</v>
      </c>
      <c r="G30" s="42">
        <v>0.76822916666666663</v>
      </c>
      <c r="H30" s="42">
        <v>0.78083333333333327</v>
      </c>
      <c r="I30" s="42">
        <v>1.2604166666666639E-2</v>
      </c>
      <c r="J30" s="36" t="e">
        <v>#N/A</v>
      </c>
    </row>
    <row r="31" spans="1:10" x14ac:dyDescent="0.25">
      <c r="A31" s="36" t="s">
        <v>52</v>
      </c>
      <c r="B31" s="36" t="s">
        <v>53</v>
      </c>
      <c r="C31" s="36" t="s">
        <v>6</v>
      </c>
      <c r="D31" s="40" t="s">
        <v>98</v>
      </c>
      <c r="E31" s="36"/>
      <c r="F31" s="36">
        <v>67</v>
      </c>
      <c r="G31" s="37">
        <v>0.75150462962962961</v>
      </c>
      <c r="H31" s="37">
        <v>0.76414351851851858</v>
      </c>
      <c r="I31" s="37">
        <v>1.2638888888888977E-2</v>
      </c>
      <c r="J31" s="36" t="e">
        <v>#N/A</v>
      </c>
    </row>
    <row r="32" spans="1:10" x14ac:dyDescent="0.25">
      <c r="A32" s="36" t="s">
        <v>52</v>
      </c>
      <c r="B32" s="36" t="s">
        <v>423</v>
      </c>
      <c r="C32" s="36" t="s">
        <v>6</v>
      </c>
      <c r="D32" s="40" t="s">
        <v>86</v>
      </c>
      <c r="E32" s="36"/>
      <c r="F32" s="43">
        <v>71</v>
      </c>
      <c r="G32" s="42">
        <v>0.77239583333333339</v>
      </c>
      <c r="H32" s="42">
        <v>0.78594907407407411</v>
      </c>
      <c r="I32" s="42">
        <v>1.3553240740740713E-2</v>
      </c>
      <c r="J32" s="36" t="e">
        <v>#N/A</v>
      </c>
    </row>
    <row r="33" spans="1:10" x14ac:dyDescent="0.25">
      <c r="A33" s="36" t="s">
        <v>424</v>
      </c>
      <c r="B33" s="36" t="s">
        <v>425</v>
      </c>
      <c r="C33" s="36" t="s">
        <v>6</v>
      </c>
      <c r="D33" s="36" t="s">
        <v>155</v>
      </c>
      <c r="E33" s="36" t="s">
        <v>426</v>
      </c>
      <c r="F33" s="43">
        <v>52</v>
      </c>
      <c r="G33" s="42">
        <v>0.77256944444444453</v>
      </c>
      <c r="H33" s="42">
        <v>0.78615740740740747</v>
      </c>
      <c r="I33" s="42">
        <v>1.3587962962962941E-2</v>
      </c>
      <c r="J33" s="36" t="s">
        <v>426</v>
      </c>
    </row>
    <row r="34" spans="1:10" x14ac:dyDescent="0.25">
      <c r="A34" s="36" t="s">
        <v>427</v>
      </c>
      <c r="B34" s="36" t="s">
        <v>428</v>
      </c>
      <c r="C34" s="36" t="s">
        <v>6</v>
      </c>
      <c r="D34" s="36" t="s">
        <v>397</v>
      </c>
      <c r="E34" s="36" t="s">
        <v>429</v>
      </c>
      <c r="F34" s="43">
        <v>51</v>
      </c>
      <c r="G34" s="42">
        <v>0.76719907407407406</v>
      </c>
      <c r="H34" s="42">
        <v>0.78134259259259264</v>
      </c>
      <c r="I34" s="42">
        <v>1.4143518518518583E-2</v>
      </c>
      <c r="J34" s="36" t="s">
        <v>429</v>
      </c>
    </row>
    <row r="35" spans="1:10" x14ac:dyDescent="0.25">
      <c r="A35" s="36" t="s">
        <v>188</v>
      </c>
      <c r="B35" s="36" t="s">
        <v>256</v>
      </c>
      <c r="C35" s="36"/>
      <c r="D35" s="36" t="s">
        <v>148</v>
      </c>
      <c r="E35" s="36" t="s">
        <v>430</v>
      </c>
      <c r="F35" s="36">
        <v>47</v>
      </c>
      <c r="G35" s="37">
        <v>0.75659722222222225</v>
      </c>
      <c r="H35" s="37">
        <v>0.77081018518518529</v>
      </c>
      <c r="I35" s="37">
        <v>1.4212962962963038E-2</v>
      </c>
      <c r="J35" s="36" t="s">
        <v>430</v>
      </c>
    </row>
    <row r="36" spans="1:10" x14ac:dyDescent="0.25">
      <c r="A36" s="36" t="s">
        <v>431</v>
      </c>
      <c r="B36" s="36" t="s">
        <v>432</v>
      </c>
      <c r="C36" s="36" t="s">
        <v>10</v>
      </c>
      <c r="D36" s="40" t="s">
        <v>86</v>
      </c>
      <c r="E36" s="36" t="s">
        <v>433</v>
      </c>
      <c r="F36" s="36">
        <v>46</v>
      </c>
      <c r="G36" s="37">
        <v>0.75642361111111101</v>
      </c>
      <c r="H36" s="37">
        <v>0.77076388888888892</v>
      </c>
      <c r="I36" s="37">
        <v>1.434027777777791E-2</v>
      </c>
      <c r="J36" s="36" t="s">
        <v>433</v>
      </c>
    </row>
    <row r="37" spans="1:10" x14ac:dyDescent="0.25">
      <c r="A37" s="36" t="s">
        <v>188</v>
      </c>
      <c r="B37" s="36" t="s">
        <v>189</v>
      </c>
      <c r="C37" s="36" t="s">
        <v>6</v>
      </c>
      <c r="D37" s="36" t="s">
        <v>148</v>
      </c>
      <c r="E37" s="36" t="s">
        <v>356</v>
      </c>
      <c r="F37" s="43">
        <v>63</v>
      </c>
      <c r="G37" s="42">
        <v>0.76961805555555562</v>
      </c>
      <c r="H37" s="42">
        <v>0.78498842592592588</v>
      </c>
      <c r="I37" s="42">
        <v>1.5370370370370257E-2</v>
      </c>
      <c r="J37" s="36" t="s">
        <v>356</v>
      </c>
    </row>
    <row r="38" spans="1:10" x14ac:dyDescent="0.25">
      <c r="A38" s="36" t="s">
        <v>434</v>
      </c>
      <c r="B38" s="36" t="s">
        <v>113</v>
      </c>
      <c r="C38" s="36" t="s">
        <v>10</v>
      </c>
      <c r="D38" s="41" t="s">
        <v>111</v>
      </c>
      <c r="E38" s="36"/>
      <c r="F38" s="36">
        <v>79</v>
      </c>
      <c r="G38" s="37">
        <v>0.76151620370370365</v>
      </c>
      <c r="H38" s="37">
        <v>0.78749999999999998</v>
      </c>
      <c r="I38" s="37">
        <v>2.5983796296296324E-2</v>
      </c>
      <c r="J38" s="36" t="e">
        <v>#N/A</v>
      </c>
    </row>
    <row r="39" spans="1:10" x14ac:dyDescent="0.25">
      <c r="A39" s="36" t="s">
        <v>142</v>
      </c>
      <c r="B39" s="36" t="s">
        <v>435</v>
      </c>
      <c r="C39" s="36" t="s">
        <v>10</v>
      </c>
      <c r="D39" s="36" t="s">
        <v>436</v>
      </c>
      <c r="E39" s="36"/>
      <c r="F39" s="36">
        <v>77</v>
      </c>
      <c r="G39" s="37">
        <v>0.76591435185185175</v>
      </c>
      <c r="H39" s="37">
        <v>0.79288194444444438</v>
      </c>
      <c r="I39" s="37">
        <v>2.6967592592592626E-2</v>
      </c>
      <c r="J39" s="36" t="e">
        <v>#N/A</v>
      </c>
    </row>
    <row r="40" spans="1:10" x14ac:dyDescent="0.25">
      <c r="A40" s="36" t="s">
        <v>95</v>
      </c>
      <c r="B40" s="36" t="s">
        <v>437</v>
      </c>
      <c r="C40" s="36" t="s">
        <v>10</v>
      </c>
      <c r="D40" s="36" t="s">
        <v>141</v>
      </c>
      <c r="E40" s="36" t="s">
        <v>438</v>
      </c>
      <c r="F40" s="36">
        <v>64</v>
      </c>
      <c r="G40" s="37">
        <v>0.76070601851851849</v>
      </c>
      <c r="H40" s="37">
        <v>0.78809027777777774</v>
      </c>
      <c r="I40" s="37">
        <v>2.7384259259259247E-2</v>
      </c>
      <c r="J40" s="36" t="s">
        <v>438</v>
      </c>
    </row>
    <row r="41" spans="1:10" x14ac:dyDescent="0.25">
      <c r="A41" s="36" t="s">
        <v>4</v>
      </c>
      <c r="B41" s="36" t="s">
        <v>5</v>
      </c>
      <c r="C41" s="36" t="s">
        <v>6</v>
      </c>
      <c r="D41" s="36" t="s">
        <v>131</v>
      </c>
      <c r="E41" s="36" t="s">
        <v>158</v>
      </c>
      <c r="F41" s="36">
        <v>66</v>
      </c>
      <c r="G41" s="37">
        <v>0.76053240740740735</v>
      </c>
      <c r="H41" s="37">
        <v>0.78965277777777787</v>
      </c>
      <c r="I41" s="37">
        <v>2.9120370370370519E-2</v>
      </c>
      <c r="J41" s="36" t="s">
        <v>158</v>
      </c>
    </row>
    <row r="42" spans="1:10" x14ac:dyDescent="0.25">
      <c r="A42" s="36" t="s">
        <v>17</v>
      </c>
      <c r="B42" s="36" t="s">
        <v>18</v>
      </c>
      <c r="C42" s="36" t="s">
        <v>10</v>
      </c>
      <c r="D42" s="36" t="s">
        <v>155</v>
      </c>
      <c r="E42" s="36" t="s">
        <v>439</v>
      </c>
      <c r="F42" s="36">
        <v>53</v>
      </c>
      <c r="G42" s="37">
        <v>0.76083333333333336</v>
      </c>
      <c r="H42" s="37">
        <v>0.79019675925925925</v>
      </c>
      <c r="I42" s="37">
        <v>2.936342592592589E-2</v>
      </c>
      <c r="J42" s="36" t="s">
        <v>439</v>
      </c>
    </row>
    <row r="43" spans="1:10" x14ac:dyDescent="0.25">
      <c r="A43" s="36" t="s">
        <v>73</v>
      </c>
      <c r="B43" s="36" t="s">
        <v>74</v>
      </c>
      <c r="C43" s="36" t="s">
        <v>6</v>
      </c>
      <c r="D43" s="36" t="s">
        <v>141</v>
      </c>
      <c r="E43" s="36" t="s">
        <v>440</v>
      </c>
      <c r="F43" s="36">
        <v>84</v>
      </c>
      <c r="G43" s="37">
        <v>0.76116898148148149</v>
      </c>
      <c r="H43" s="37">
        <v>0.79186342592592596</v>
      </c>
      <c r="I43" s="37">
        <v>3.0694444444444469E-2</v>
      </c>
      <c r="J43" s="36" t="s">
        <v>440</v>
      </c>
    </row>
    <row r="44" spans="1:10" x14ac:dyDescent="0.25">
      <c r="A44" s="36" t="s">
        <v>144</v>
      </c>
      <c r="B44" s="36" t="s">
        <v>145</v>
      </c>
      <c r="C44" s="36" t="s">
        <v>6</v>
      </c>
      <c r="D44" s="36" t="s">
        <v>441</v>
      </c>
      <c r="E44" s="36"/>
      <c r="F44" s="36">
        <v>50</v>
      </c>
      <c r="G44" s="37">
        <v>0.76134259259259263</v>
      </c>
      <c r="H44" s="37">
        <v>0.79317129629629635</v>
      </c>
      <c r="I44" s="37">
        <v>3.182870370370372E-2</v>
      </c>
      <c r="J44" s="36" t="e">
        <v>#N/A</v>
      </c>
    </row>
    <row r="45" spans="1:10" x14ac:dyDescent="0.25">
      <c r="A45" s="36" t="s">
        <v>181</v>
      </c>
      <c r="B45" s="36" t="s">
        <v>182</v>
      </c>
      <c r="C45" s="36" t="s">
        <v>6</v>
      </c>
      <c r="D45" s="36" t="s">
        <v>135</v>
      </c>
      <c r="E45" s="36" t="s">
        <v>365</v>
      </c>
      <c r="F45" s="36">
        <v>69</v>
      </c>
      <c r="G45" s="37">
        <v>0.76099537037037035</v>
      </c>
      <c r="H45" s="37">
        <v>0.79834490740740749</v>
      </c>
      <c r="I45" s="37">
        <v>3.7349537037037139E-2</v>
      </c>
      <c r="J45" s="36" t="s">
        <v>365</v>
      </c>
    </row>
    <row r="46" spans="1:10" x14ac:dyDescent="0.25">
      <c r="A46" s="36" t="s">
        <v>442</v>
      </c>
      <c r="B46" s="36" t="s">
        <v>443</v>
      </c>
      <c r="C46" s="36" t="s">
        <v>10</v>
      </c>
      <c r="D46" s="36" t="s">
        <v>441</v>
      </c>
      <c r="E46" s="36"/>
      <c r="F46" s="36">
        <v>70</v>
      </c>
      <c r="G46" s="37">
        <v>0.76168981481481479</v>
      </c>
      <c r="H46" s="37">
        <v>0.80439814814814825</v>
      </c>
      <c r="I46" s="37">
        <v>4.2708333333333459E-2</v>
      </c>
      <c r="J46" s="36" t="e"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7" workbookViewId="0">
      <selection activeCell="G34" sqref="G34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81</v>
      </c>
      <c r="D1" t="s">
        <v>2</v>
      </c>
      <c r="E1" t="s">
        <v>82</v>
      </c>
      <c r="F1" t="s">
        <v>173</v>
      </c>
      <c r="G1" t="s">
        <v>3</v>
      </c>
      <c r="H1" t="s">
        <v>174</v>
      </c>
      <c r="I1" t="s">
        <v>175</v>
      </c>
      <c r="J1" t="s">
        <v>176</v>
      </c>
      <c r="K1" t="s">
        <v>377</v>
      </c>
      <c r="L1" t="s">
        <v>376</v>
      </c>
    </row>
    <row r="2" spans="1:12" x14ac:dyDescent="0.25">
      <c r="A2" s="24" t="s">
        <v>177</v>
      </c>
      <c r="B2" s="24" t="s">
        <v>178</v>
      </c>
      <c r="C2" s="24">
        <v>27721</v>
      </c>
      <c r="D2" s="24" t="s">
        <v>10</v>
      </c>
      <c r="E2" s="24" t="s">
        <v>135</v>
      </c>
      <c r="F2" s="24" t="s">
        <v>179</v>
      </c>
      <c r="G2" s="24"/>
      <c r="H2" s="24" t="s">
        <v>180</v>
      </c>
      <c r="I2" s="24"/>
      <c r="J2" s="24"/>
      <c r="K2" s="24"/>
      <c r="L2" s="24" t="s">
        <v>389</v>
      </c>
    </row>
    <row r="3" spans="1:12" x14ac:dyDescent="0.25">
      <c r="A3" s="24" t="s">
        <v>181</v>
      </c>
      <c r="B3" s="24" t="s">
        <v>182</v>
      </c>
      <c r="C3" s="24">
        <v>28891</v>
      </c>
      <c r="D3" s="24" t="s">
        <v>6</v>
      </c>
      <c r="E3" s="24" t="s">
        <v>135</v>
      </c>
      <c r="F3" s="24">
        <v>156</v>
      </c>
      <c r="G3" s="24" t="s">
        <v>110</v>
      </c>
      <c r="H3" s="25">
        <v>0.7747222222222222</v>
      </c>
      <c r="I3" s="25">
        <v>0.78883101851851856</v>
      </c>
      <c r="J3" s="24" t="s">
        <v>183</v>
      </c>
      <c r="K3" s="12">
        <f>I3-H3</f>
        <v>1.4108796296296355E-2</v>
      </c>
      <c r="L3" s="24" t="s">
        <v>365</v>
      </c>
    </row>
    <row r="4" spans="1:12" x14ac:dyDescent="0.25">
      <c r="A4" s="24" t="s">
        <v>184</v>
      </c>
      <c r="B4" s="24" t="s">
        <v>185</v>
      </c>
      <c r="C4" s="24">
        <v>26191</v>
      </c>
      <c r="D4" s="24" t="s">
        <v>6</v>
      </c>
      <c r="E4" s="24" t="s">
        <v>141</v>
      </c>
      <c r="F4" s="24">
        <v>87</v>
      </c>
      <c r="G4" s="24" t="s">
        <v>7</v>
      </c>
      <c r="H4" s="25">
        <v>0.76821759259259259</v>
      </c>
      <c r="I4" s="25">
        <v>0.80560185185185185</v>
      </c>
      <c r="J4" s="24" t="s">
        <v>186</v>
      </c>
      <c r="K4" s="12">
        <f t="shared" ref="K4:K50" si="0">I4-H4</f>
        <v>3.7384259259259256E-2</v>
      </c>
      <c r="L4" s="24" t="s">
        <v>347</v>
      </c>
    </row>
    <row r="5" spans="1:12" x14ac:dyDescent="0.25">
      <c r="A5" s="24" t="s">
        <v>90</v>
      </c>
      <c r="B5" s="24" t="s">
        <v>91</v>
      </c>
      <c r="C5" s="24">
        <v>40128</v>
      </c>
      <c r="D5" s="24" t="s">
        <v>6</v>
      </c>
      <c r="E5" s="24">
        <v>43718</v>
      </c>
      <c r="F5" s="24">
        <v>86</v>
      </c>
      <c r="G5" s="24" t="s">
        <v>11</v>
      </c>
      <c r="H5" s="25">
        <v>0.75317129629629631</v>
      </c>
      <c r="I5" s="25">
        <v>0.76077546296296295</v>
      </c>
      <c r="J5" s="24" t="s">
        <v>187</v>
      </c>
      <c r="K5" s="12">
        <f t="shared" si="0"/>
        <v>7.6041666666666341E-3</v>
      </c>
      <c r="L5" s="24" t="s">
        <v>384</v>
      </c>
    </row>
    <row r="6" spans="1:12" x14ac:dyDescent="0.25">
      <c r="A6" s="24" t="s">
        <v>188</v>
      </c>
      <c r="B6" s="24" t="s">
        <v>189</v>
      </c>
      <c r="C6" s="24">
        <v>24812</v>
      </c>
      <c r="D6" s="24" t="s">
        <v>6</v>
      </c>
      <c r="E6" s="24" t="s">
        <v>148</v>
      </c>
      <c r="F6" s="24">
        <v>161</v>
      </c>
      <c r="G6" s="24" t="s">
        <v>110</v>
      </c>
      <c r="H6" s="25">
        <v>0.7673726851851852</v>
      </c>
      <c r="I6" s="25">
        <v>0.78256944444444443</v>
      </c>
      <c r="J6" s="24" t="s">
        <v>190</v>
      </c>
      <c r="K6" s="12">
        <f t="shared" si="0"/>
        <v>1.5196759259259229E-2</v>
      </c>
      <c r="L6" s="24" t="s">
        <v>356</v>
      </c>
    </row>
    <row r="7" spans="1:12" x14ac:dyDescent="0.25">
      <c r="A7" s="24" t="s">
        <v>191</v>
      </c>
      <c r="B7" s="24" t="s">
        <v>192</v>
      </c>
      <c r="C7" s="24">
        <v>19260</v>
      </c>
      <c r="D7" s="24" t="s">
        <v>6</v>
      </c>
      <c r="E7" s="24" t="s">
        <v>193</v>
      </c>
      <c r="F7" s="24">
        <v>88</v>
      </c>
      <c r="G7" s="24" t="s">
        <v>110</v>
      </c>
      <c r="H7" s="25">
        <v>0.77314814814814814</v>
      </c>
      <c r="I7" s="25">
        <v>0.79153935185185187</v>
      </c>
      <c r="J7" s="24" t="s">
        <v>194</v>
      </c>
      <c r="K7" s="12">
        <f t="shared" si="0"/>
        <v>1.8391203703703729E-2</v>
      </c>
      <c r="L7" s="24" t="s">
        <v>366</v>
      </c>
    </row>
    <row r="8" spans="1:12" x14ac:dyDescent="0.25">
      <c r="A8" s="24" t="s">
        <v>22</v>
      </c>
      <c r="B8" s="24" t="s">
        <v>23</v>
      </c>
      <c r="C8" s="24">
        <v>39991</v>
      </c>
      <c r="D8" s="24" t="s">
        <v>10</v>
      </c>
      <c r="E8" s="24">
        <v>43718</v>
      </c>
      <c r="F8" s="24">
        <v>160</v>
      </c>
      <c r="G8" s="24" t="s">
        <v>11</v>
      </c>
      <c r="H8" s="25">
        <v>0.75421296296296292</v>
      </c>
      <c r="I8" s="25">
        <v>0.76369212962962962</v>
      </c>
      <c r="J8" s="24" t="s">
        <v>195</v>
      </c>
      <c r="K8" s="12">
        <f t="shared" si="0"/>
        <v>9.4791666666667052E-3</v>
      </c>
      <c r="L8" s="24" t="s">
        <v>164</v>
      </c>
    </row>
    <row r="9" spans="1:12" x14ac:dyDescent="0.25">
      <c r="A9" s="24" t="s">
        <v>102</v>
      </c>
      <c r="B9" s="24" t="s">
        <v>103</v>
      </c>
      <c r="C9" s="24">
        <v>39136</v>
      </c>
      <c r="D9" s="24" t="s">
        <v>6</v>
      </c>
      <c r="E9" s="24">
        <v>43781</v>
      </c>
      <c r="F9" s="24">
        <v>167</v>
      </c>
      <c r="G9" s="24" t="s">
        <v>11</v>
      </c>
      <c r="H9" s="25">
        <v>0.75370370370370365</v>
      </c>
      <c r="I9" s="25">
        <v>0.76258101851851856</v>
      </c>
      <c r="J9" s="24" t="s">
        <v>196</v>
      </c>
      <c r="K9" s="12">
        <f t="shared" si="0"/>
        <v>8.8773148148149073E-3</v>
      </c>
      <c r="L9" s="24" t="s">
        <v>390</v>
      </c>
    </row>
    <row r="10" spans="1:12" x14ac:dyDescent="0.25">
      <c r="A10" t="s">
        <v>32</v>
      </c>
      <c r="B10" t="s">
        <v>84</v>
      </c>
      <c r="C10">
        <v>39089</v>
      </c>
      <c r="D10" t="s">
        <v>6</v>
      </c>
      <c r="E10">
        <v>43781</v>
      </c>
      <c r="F10">
        <v>165</v>
      </c>
      <c r="G10" t="s">
        <v>85</v>
      </c>
      <c r="H10" s="21">
        <v>0.75086805555555558</v>
      </c>
      <c r="I10" s="21">
        <v>0.75937500000000002</v>
      </c>
      <c r="J10" t="s">
        <v>197</v>
      </c>
      <c r="K10" s="1">
        <f t="shared" si="0"/>
        <v>8.506944444444442E-3</v>
      </c>
      <c r="L10" t="s">
        <v>381</v>
      </c>
    </row>
    <row r="11" spans="1:12" x14ac:dyDescent="0.25">
      <c r="A11" t="s">
        <v>83</v>
      </c>
      <c r="B11" t="s">
        <v>84</v>
      </c>
      <c r="C11">
        <v>39942</v>
      </c>
      <c r="D11" t="s">
        <v>6</v>
      </c>
      <c r="E11">
        <v>43718</v>
      </c>
      <c r="F11">
        <v>166</v>
      </c>
      <c r="G11" t="s">
        <v>85</v>
      </c>
      <c r="H11" s="21">
        <v>0.75069444444444444</v>
      </c>
      <c r="I11" s="21">
        <v>0.75952546296296297</v>
      </c>
      <c r="J11" t="s">
        <v>198</v>
      </c>
      <c r="K11" s="1">
        <f t="shared" si="0"/>
        <v>8.8310185185185297E-3</v>
      </c>
      <c r="L11" t="s">
        <v>382</v>
      </c>
    </row>
    <row r="12" spans="1:12" x14ac:dyDescent="0.25">
      <c r="A12" t="s">
        <v>199</v>
      </c>
      <c r="B12" t="s">
        <v>200</v>
      </c>
      <c r="C12">
        <v>25015</v>
      </c>
      <c r="D12" t="s">
        <v>6</v>
      </c>
      <c r="E12" t="s">
        <v>148</v>
      </c>
      <c r="F12">
        <v>90</v>
      </c>
      <c r="G12" t="s">
        <v>7</v>
      </c>
      <c r="H12" s="21">
        <v>0.76777777777777778</v>
      </c>
      <c r="I12" s="21">
        <v>0.8061342592592593</v>
      </c>
      <c r="J12" t="s">
        <v>201</v>
      </c>
      <c r="K12" s="1">
        <f t="shared" si="0"/>
        <v>3.8356481481481519E-2</v>
      </c>
      <c r="L12" t="s">
        <v>387</v>
      </c>
    </row>
    <row r="13" spans="1:12" x14ac:dyDescent="0.25">
      <c r="A13" t="s">
        <v>202</v>
      </c>
      <c r="B13" t="s">
        <v>203</v>
      </c>
      <c r="C13">
        <v>28949</v>
      </c>
      <c r="D13" t="s">
        <v>6</v>
      </c>
      <c r="E13" t="s">
        <v>135</v>
      </c>
      <c r="F13" t="s">
        <v>179</v>
      </c>
      <c r="H13" s="22" t="s">
        <v>180</v>
      </c>
      <c r="I13" s="23"/>
      <c r="K13" s="1"/>
      <c r="L13" t="s">
        <v>378</v>
      </c>
    </row>
    <row r="14" spans="1:12" x14ac:dyDescent="0.25">
      <c r="A14" t="s">
        <v>204</v>
      </c>
      <c r="B14" t="s">
        <v>205</v>
      </c>
      <c r="C14">
        <v>31673</v>
      </c>
      <c r="D14" t="s">
        <v>10</v>
      </c>
      <c r="E14" t="s">
        <v>125</v>
      </c>
      <c r="F14" t="s">
        <v>179</v>
      </c>
      <c r="H14" s="22" t="s">
        <v>180</v>
      </c>
      <c r="I14" s="23"/>
      <c r="K14" s="1"/>
      <c r="L14" t="s">
        <v>379</v>
      </c>
    </row>
    <row r="15" spans="1:12" x14ac:dyDescent="0.25">
      <c r="A15" t="s">
        <v>14</v>
      </c>
      <c r="B15" t="s">
        <v>35</v>
      </c>
      <c r="C15">
        <v>26983</v>
      </c>
      <c r="D15" t="s">
        <v>6</v>
      </c>
      <c r="E15" t="s">
        <v>141</v>
      </c>
      <c r="F15" t="s">
        <v>179</v>
      </c>
      <c r="H15" s="22" t="s">
        <v>180</v>
      </c>
      <c r="I15" s="23"/>
      <c r="K15" s="1"/>
      <c r="L15" t="s">
        <v>391</v>
      </c>
    </row>
    <row r="16" spans="1:12" x14ac:dyDescent="0.25">
      <c r="A16" t="s">
        <v>206</v>
      </c>
      <c r="B16" t="s">
        <v>207</v>
      </c>
      <c r="C16">
        <v>39685</v>
      </c>
      <c r="D16" t="s">
        <v>10</v>
      </c>
      <c r="E16">
        <v>43781</v>
      </c>
      <c r="F16">
        <v>171</v>
      </c>
      <c r="G16" t="s">
        <v>11</v>
      </c>
      <c r="H16" s="21">
        <v>0.75555555555555554</v>
      </c>
      <c r="I16" s="21">
        <v>0.76423611111111112</v>
      </c>
      <c r="J16" t="s">
        <v>208</v>
      </c>
      <c r="K16" s="1">
        <f t="shared" si="0"/>
        <v>8.6805555555555802E-3</v>
      </c>
    </row>
    <row r="17" spans="1:12" x14ac:dyDescent="0.25">
      <c r="A17" t="s">
        <v>209</v>
      </c>
      <c r="B17" t="s">
        <v>210</v>
      </c>
      <c r="C17">
        <v>17784</v>
      </c>
      <c r="D17" t="s">
        <v>6</v>
      </c>
      <c r="E17" t="s">
        <v>211</v>
      </c>
      <c r="F17" t="s">
        <v>179</v>
      </c>
      <c r="H17" s="22" t="s">
        <v>180</v>
      </c>
      <c r="I17" s="23"/>
      <c r="K17" s="1"/>
      <c r="L17" t="s">
        <v>388</v>
      </c>
    </row>
    <row r="18" spans="1:12" x14ac:dyDescent="0.25">
      <c r="A18" t="s">
        <v>212</v>
      </c>
      <c r="B18" t="s">
        <v>213</v>
      </c>
      <c r="C18">
        <v>30341</v>
      </c>
      <c r="D18" t="s">
        <v>10</v>
      </c>
      <c r="E18" t="s">
        <v>131</v>
      </c>
      <c r="F18">
        <v>100</v>
      </c>
      <c r="G18" t="s">
        <v>110</v>
      </c>
      <c r="H18" s="21">
        <v>0.76153935185185184</v>
      </c>
      <c r="I18" s="21">
        <v>0.7713888888888889</v>
      </c>
      <c r="J18" t="s">
        <v>214</v>
      </c>
      <c r="K18" s="1">
        <f t="shared" si="0"/>
        <v>9.8495370370370594E-3</v>
      </c>
      <c r="L18" t="s">
        <v>383</v>
      </c>
    </row>
    <row r="19" spans="1:12" x14ac:dyDescent="0.25">
      <c r="A19" t="s">
        <v>215</v>
      </c>
      <c r="B19" t="s">
        <v>216</v>
      </c>
      <c r="C19">
        <v>32289</v>
      </c>
      <c r="D19" t="s">
        <v>6</v>
      </c>
      <c r="E19" t="s">
        <v>125</v>
      </c>
      <c r="F19">
        <v>99</v>
      </c>
      <c r="G19" t="s">
        <v>110</v>
      </c>
      <c r="H19" s="21">
        <v>0.76197916666666665</v>
      </c>
      <c r="I19" s="21">
        <v>0.77456018518518521</v>
      </c>
      <c r="J19" t="s">
        <v>217</v>
      </c>
      <c r="K19" s="1">
        <f t="shared" si="0"/>
        <v>1.2581018518518561E-2</v>
      </c>
      <c r="L19" t="s">
        <v>386</v>
      </c>
    </row>
    <row r="20" spans="1:12" x14ac:dyDescent="0.25">
      <c r="A20" t="s">
        <v>218</v>
      </c>
      <c r="B20" t="s">
        <v>216</v>
      </c>
      <c r="C20">
        <v>31456</v>
      </c>
      <c r="D20" t="s">
        <v>6</v>
      </c>
      <c r="E20" t="s">
        <v>125</v>
      </c>
      <c r="F20">
        <v>96</v>
      </c>
      <c r="G20" t="s">
        <v>110</v>
      </c>
      <c r="H20" s="21">
        <v>0.76218750000000002</v>
      </c>
      <c r="I20" s="21">
        <v>0.77708333333333335</v>
      </c>
      <c r="J20" t="s">
        <v>219</v>
      </c>
      <c r="K20" s="1">
        <f t="shared" si="0"/>
        <v>1.489583333333333E-2</v>
      </c>
      <c r="L20" t="s">
        <v>385</v>
      </c>
    </row>
    <row r="21" spans="1:12" x14ac:dyDescent="0.25">
      <c r="A21" t="s">
        <v>220</v>
      </c>
      <c r="B21" t="s">
        <v>221</v>
      </c>
      <c r="C21">
        <v>39041</v>
      </c>
      <c r="D21" t="s">
        <v>6</v>
      </c>
      <c r="F21">
        <v>163</v>
      </c>
      <c r="G21" t="s">
        <v>89</v>
      </c>
      <c r="H21" s="21">
        <v>0.75346064814814817</v>
      </c>
      <c r="I21" s="21">
        <v>0.75850694444444444</v>
      </c>
      <c r="J21" t="s">
        <v>222</v>
      </c>
      <c r="K21" s="1">
        <f t="shared" si="0"/>
        <v>5.046296296296271E-3</v>
      </c>
    </row>
    <row r="22" spans="1:12" x14ac:dyDescent="0.25">
      <c r="A22" t="s">
        <v>57</v>
      </c>
      <c r="B22" t="s">
        <v>56</v>
      </c>
      <c r="C22">
        <v>40382</v>
      </c>
      <c r="D22" t="s">
        <v>6</v>
      </c>
      <c r="F22">
        <v>169</v>
      </c>
      <c r="G22" t="s">
        <v>89</v>
      </c>
      <c r="H22" s="21">
        <v>0.75469907407407411</v>
      </c>
      <c r="I22" s="21">
        <v>0.76031249999999995</v>
      </c>
      <c r="J22" t="s">
        <v>223</v>
      </c>
      <c r="K22" s="1">
        <f t="shared" si="0"/>
        <v>5.6134259259258412E-3</v>
      </c>
    </row>
    <row r="23" spans="1:12" x14ac:dyDescent="0.25">
      <c r="A23" t="s">
        <v>55</v>
      </c>
      <c r="B23" t="s">
        <v>56</v>
      </c>
      <c r="C23">
        <v>39624</v>
      </c>
      <c r="D23" t="s">
        <v>6</v>
      </c>
      <c r="F23">
        <v>170</v>
      </c>
      <c r="G23" t="s">
        <v>89</v>
      </c>
      <c r="H23" s="21">
        <v>0.75523148148148145</v>
      </c>
      <c r="I23" s="21">
        <v>0.76106481481481481</v>
      </c>
      <c r="J23" t="s">
        <v>224</v>
      </c>
      <c r="K23" s="1">
        <f t="shared" si="0"/>
        <v>5.833333333333357E-3</v>
      </c>
    </row>
    <row r="24" spans="1:12" x14ac:dyDescent="0.25">
      <c r="A24" t="s">
        <v>22</v>
      </c>
      <c r="B24" t="s">
        <v>225</v>
      </c>
      <c r="C24">
        <v>40036</v>
      </c>
      <c r="D24" t="s">
        <v>10</v>
      </c>
      <c r="F24">
        <v>162</v>
      </c>
      <c r="G24" t="s">
        <v>11</v>
      </c>
      <c r="H24" s="21">
        <v>0.75175925925925924</v>
      </c>
      <c r="I24" s="21">
        <v>0.75883101851851853</v>
      </c>
      <c r="J24" t="s">
        <v>226</v>
      </c>
      <c r="K24" s="1">
        <f t="shared" si="0"/>
        <v>7.0717592592592915E-3</v>
      </c>
    </row>
    <row r="25" spans="1:12" x14ac:dyDescent="0.25">
      <c r="A25" t="s">
        <v>227</v>
      </c>
      <c r="B25" t="s">
        <v>221</v>
      </c>
      <c r="C25">
        <v>39847</v>
      </c>
      <c r="D25" t="s">
        <v>10</v>
      </c>
      <c r="F25">
        <v>164</v>
      </c>
      <c r="G25" t="s">
        <v>11</v>
      </c>
      <c r="H25" s="21">
        <v>0.75157407407407406</v>
      </c>
      <c r="I25" s="21">
        <v>0.75934027777777779</v>
      </c>
      <c r="J25" t="s">
        <v>228</v>
      </c>
      <c r="K25" s="1">
        <f t="shared" si="0"/>
        <v>7.7662037037037335E-3</v>
      </c>
    </row>
    <row r="26" spans="1:12" x14ac:dyDescent="0.25">
      <c r="A26" t="s">
        <v>229</v>
      </c>
      <c r="B26" t="s">
        <v>70</v>
      </c>
      <c r="C26">
        <v>39316</v>
      </c>
      <c r="D26" t="s">
        <v>10</v>
      </c>
      <c r="F26">
        <v>153</v>
      </c>
      <c r="G26" t="s">
        <v>89</v>
      </c>
      <c r="H26" s="21">
        <v>0.75491898148148151</v>
      </c>
      <c r="I26" s="21">
        <v>0.76270833333333332</v>
      </c>
      <c r="J26" t="s">
        <v>230</v>
      </c>
      <c r="K26" s="1">
        <f t="shared" si="0"/>
        <v>7.7893518518518112E-3</v>
      </c>
    </row>
    <row r="27" spans="1:12" x14ac:dyDescent="0.25">
      <c r="A27" t="s">
        <v>231</v>
      </c>
      <c r="B27" t="s">
        <v>207</v>
      </c>
      <c r="C27">
        <v>40602</v>
      </c>
      <c r="D27" t="s">
        <v>10</v>
      </c>
      <c r="F27">
        <v>173</v>
      </c>
      <c r="G27" t="s">
        <v>85</v>
      </c>
      <c r="H27" s="21">
        <v>0.75628472222222221</v>
      </c>
      <c r="I27" s="21">
        <v>0.76436342592592588</v>
      </c>
      <c r="J27" t="s">
        <v>232</v>
      </c>
      <c r="K27" s="1">
        <f t="shared" si="0"/>
        <v>8.0787037037036713E-3</v>
      </c>
      <c r="L27" t="s">
        <v>380</v>
      </c>
    </row>
    <row r="28" spans="1:12" x14ac:dyDescent="0.25">
      <c r="A28" t="s">
        <v>233</v>
      </c>
      <c r="B28" t="s">
        <v>94</v>
      </c>
      <c r="C28">
        <v>40242</v>
      </c>
      <c r="D28" t="s">
        <v>6</v>
      </c>
      <c r="F28">
        <v>159</v>
      </c>
      <c r="G28" t="s">
        <v>89</v>
      </c>
      <c r="H28" s="21">
        <v>0.75104166666666672</v>
      </c>
      <c r="I28" s="21">
        <v>0.75942129629629629</v>
      </c>
      <c r="J28" t="s">
        <v>234</v>
      </c>
      <c r="K28" s="1">
        <f t="shared" si="0"/>
        <v>8.3796296296295703E-3</v>
      </c>
    </row>
    <row r="29" spans="1:12" x14ac:dyDescent="0.25">
      <c r="A29" t="s">
        <v>8</v>
      </c>
      <c r="B29" t="s">
        <v>235</v>
      </c>
      <c r="F29">
        <v>147</v>
      </c>
      <c r="G29" t="s">
        <v>11</v>
      </c>
      <c r="H29" s="21">
        <v>0.75445601851851851</v>
      </c>
      <c r="I29" s="21">
        <v>0.76291666666666669</v>
      </c>
      <c r="J29" t="s">
        <v>236</v>
      </c>
      <c r="K29" s="1">
        <f t="shared" si="0"/>
        <v>8.4606481481481755E-3</v>
      </c>
    </row>
    <row r="30" spans="1:12" x14ac:dyDescent="0.25">
      <c r="A30" t="s">
        <v>237</v>
      </c>
      <c r="B30" t="s">
        <v>238</v>
      </c>
      <c r="C30">
        <v>40121</v>
      </c>
      <c r="D30" t="s">
        <v>6</v>
      </c>
      <c r="F30">
        <v>149</v>
      </c>
      <c r="G30" t="s">
        <v>11</v>
      </c>
      <c r="H30" s="21">
        <v>0.75049768518518523</v>
      </c>
      <c r="I30" s="21">
        <v>0.75928240740740738</v>
      </c>
      <c r="J30" t="s">
        <v>239</v>
      </c>
      <c r="K30" s="1">
        <f t="shared" si="0"/>
        <v>8.7847222222221522E-3</v>
      </c>
    </row>
    <row r="31" spans="1:12" x14ac:dyDescent="0.25">
      <c r="A31" t="s">
        <v>240</v>
      </c>
      <c r="B31" t="s">
        <v>241</v>
      </c>
      <c r="C31">
        <v>41054</v>
      </c>
      <c r="D31" t="s">
        <v>6</v>
      </c>
      <c r="F31">
        <v>148</v>
      </c>
      <c r="G31" t="s">
        <v>11</v>
      </c>
      <c r="H31" s="21">
        <v>0.75393518518518521</v>
      </c>
      <c r="I31" s="21">
        <v>0.76275462962962959</v>
      </c>
      <c r="J31" t="s">
        <v>242</v>
      </c>
      <c r="K31" s="1">
        <f t="shared" si="0"/>
        <v>8.8194444444443798E-3</v>
      </c>
    </row>
    <row r="32" spans="1:12" x14ac:dyDescent="0.25">
      <c r="A32" t="s">
        <v>60</v>
      </c>
      <c r="B32" t="s">
        <v>243</v>
      </c>
      <c r="F32">
        <v>155</v>
      </c>
      <c r="G32" t="s">
        <v>11</v>
      </c>
      <c r="H32" s="21">
        <v>0.75133101851851847</v>
      </c>
      <c r="I32" s="21">
        <v>0.76156250000000003</v>
      </c>
      <c r="J32" t="s">
        <v>244</v>
      </c>
      <c r="K32" s="1">
        <f t="shared" si="0"/>
        <v>1.0231481481481564E-2</v>
      </c>
    </row>
    <row r="33" spans="1:11" x14ac:dyDescent="0.25">
      <c r="A33" t="s">
        <v>153</v>
      </c>
      <c r="B33" t="s">
        <v>154</v>
      </c>
      <c r="C33">
        <v>23484</v>
      </c>
      <c r="D33" t="s">
        <v>10</v>
      </c>
      <c r="F33">
        <v>168</v>
      </c>
      <c r="G33" t="s">
        <v>110</v>
      </c>
      <c r="H33" s="21">
        <v>0.77562500000000001</v>
      </c>
      <c r="I33" s="21">
        <v>0.78667824074074078</v>
      </c>
      <c r="J33" t="s">
        <v>245</v>
      </c>
      <c r="K33" s="1">
        <f t="shared" si="0"/>
        <v>1.1053240740740766E-2</v>
      </c>
    </row>
    <row r="34" spans="1:11" x14ac:dyDescent="0.25">
      <c r="A34" t="s">
        <v>246</v>
      </c>
      <c r="B34" t="s">
        <v>247</v>
      </c>
      <c r="C34">
        <v>27671</v>
      </c>
      <c r="D34" t="s">
        <v>6</v>
      </c>
      <c r="F34">
        <v>172</v>
      </c>
      <c r="G34" t="s">
        <v>110</v>
      </c>
      <c r="H34" s="21">
        <v>0.76636574074074071</v>
      </c>
      <c r="I34" s="21">
        <v>0.77765046296296292</v>
      </c>
      <c r="J34" t="s">
        <v>248</v>
      </c>
      <c r="K34" s="1">
        <f t="shared" si="0"/>
        <v>1.128472222222221E-2</v>
      </c>
    </row>
    <row r="35" spans="1:11" x14ac:dyDescent="0.25">
      <c r="A35" t="s">
        <v>249</v>
      </c>
      <c r="B35" t="s">
        <v>250</v>
      </c>
      <c r="C35">
        <v>39171</v>
      </c>
      <c r="D35" t="s">
        <v>10</v>
      </c>
      <c r="F35">
        <v>151</v>
      </c>
      <c r="G35" t="s">
        <v>11</v>
      </c>
      <c r="H35" s="21">
        <v>0.75034722222222228</v>
      </c>
      <c r="I35" s="21">
        <v>0.76219907407407406</v>
      </c>
      <c r="J35" t="s">
        <v>251</v>
      </c>
      <c r="K35" s="1">
        <f t="shared" si="0"/>
        <v>1.185185185185178E-2</v>
      </c>
    </row>
    <row r="36" spans="1:11" x14ac:dyDescent="0.25">
      <c r="A36" t="s">
        <v>12</v>
      </c>
      <c r="B36" t="s">
        <v>243</v>
      </c>
      <c r="F36">
        <v>154</v>
      </c>
      <c r="G36" t="s">
        <v>110</v>
      </c>
      <c r="H36" s="21">
        <v>0.76070601851851849</v>
      </c>
      <c r="I36" s="21">
        <v>0.77258101851851857</v>
      </c>
      <c r="J36" t="s">
        <v>252</v>
      </c>
      <c r="K36" s="1">
        <f t="shared" si="0"/>
        <v>1.187500000000008E-2</v>
      </c>
    </row>
    <row r="37" spans="1:11" x14ac:dyDescent="0.25">
      <c r="A37" t="s">
        <v>71</v>
      </c>
      <c r="B37" t="s">
        <v>253</v>
      </c>
      <c r="F37">
        <v>158</v>
      </c>
      <c r="G37" t="s">
        <v>110</v>
      </c>
      <c r="H37" s="21">
        <v>0.77208333333333334</v>
      </c>
      <c r="I37" s="21">
        <v>0.78436342592592589</v>
      </c>
      <c r="J37" t="s">
        <v>254</v>
      </c>
      <c r="K37" s="1">
        <f t="shared" si="0"/>
        <v>1.2280092592592551E-2</v>
      </c>
    </row>
    <row r="38" spans="1:11" x14ac:dyDescent="0.25">
      <c r="A38" t="s">
        <v>255</v>
      </c>
      <c r="B38" t="s">
        <v>256</v>
      </c>
      <c r="C38">
        <v>26687</v>
      </c>
      <c r="D38" t="s">
        <v>10</v>
      </c>
      <c r="F38">
        <v>98</v>
      </c>
      <c r="G38" t="s">
        <v>110</v>
      </c>
      <c r="H38" s="21">
        <v>0.7613078703703704</v>
      </c>
      <c r="I38" s="21">
        <v>0.77444444444444449</v>
      </c>
      <c r="J38" t="s">
        <v>257</v>
      </c>
      <c r="K38" s="1">
        <f t="shared" si="0"/>
        <v>1.3136574074074092E-2</v>
      </c>
    </row>
    <row r="39" spans="1:11" x14ac:dyDescent="0.25">
      <c r="A39" t="s">
        <v>112</v>
      </c>
      <c r="B39" t="s">
        <v>70</v>
      </c>
      <c r="C39">
        <v>37900</v>
      </c>
      <c r="D39" t="s">
        <v>6</v>
      </c>
      <c r="F39">
        <v>152</v>
      </c>
      <c r="G39" t="s">
        <v>110</v>
      </c>
      <c r="H39" s="21">
        <v>0.77081018518518518</v>
      </c>
      <c r="I39" s="21">
        <v>0.78547453703703707</v>
      </c>
      <c r="J39" t="s">
        <v>258</v>
      </c>
      <c r="K39" s="1">
        <f t="shared" si="0"/>
        <v>1.4664351851851887E-2</v>
      </c>
    </row>
    <row r="40" spans="1:11" x14ac:dyDescent="0.25">
      <c r="A40" t="s">
        <v>259</v>
      </c>
      <c r="B40" t="s">
        <v>260</v>
      </c>
      <c r="C40">
        <v>40384</v>
      </c>
      <c r="D40" t="s">
        <v>10</v>
      </c>
      <c r="F40">
        <v>93</v>
      </c>
      <c r="G40" t="s">
        <v>11</v>
      </c>
      <c r="H40" s="21">
        <v>0.75663194444444448</v>
      </c>
      <c r="I40" s="21">
        <v>0.7713888888888889</v>
      </c>
      <c r="J40" t="s">
        <v>261</v>
      </c>
      <c r="K40" s="1">
        <f t="shared" si="0"/>
        <v>1.475694444444442E-2</v>
      </c>
    </row>
    <row r="41" spans="1:11" x14ac:dyDescent="0.25">
      <c r="A41" t="s">
        <v>92</v>
      </c>
      <c r="B41" t="s">
        <v>262</v>
      </c>
      <c r="C41">
        <v>25248</v>
      </c>
      <c r="D41" t="s">
        <v>6</v>
      </c>
      <c r="F41">
        <v>95</v>
      </c>
      <c r="G41" t="s">
        <v>110</v>
      </c>
      <c r="H41" s="21">
        <v>0.77344907407407404</v>
      </c>
      <c r="I41" s="21">
        <v>0.78983796296296294</v>
      </c>
      <c r="J41" t="s">
        <v>263</v>
      </c>
      <c r="K41" s="1">
        <f t="shared" si="0"/>
        <v>1.6388888888888897E-2</v>
      </c>
    </row>
    <row r="42" spans="1:11" x14ac:dyDescent="0.25">
      <c r="A42" t="s">
        <v>264</v>
      </c>
      <c r="B42" t="s">
        <v>256</v>
      </c>
      <c r="C42">
        <v>36759</v>
      </c>
      <c r="D42" t="s">
        <v>10</v>
      </c>
      <c r="F42">
        <v>97</v>
      </c>
      <c r="G42" t="s">
        <v>110</v>
      </c>
      <c r="H42" s="21">
        <v>0.76103009259259258</v>
      </c>
      <c r="I42" s="21">
        <v>0.77806712962962965</v>
      </c>
      <c r="J42" t="s">
        <v>265</v>
      </c>
      <c r="K42" s="1">
        <f t="shared" si="0"/>
        <v>1.7037037037037073E-2</v>
      </c>
    </row>
    <row r="43" spans="1:11" x14ac:dyDescent="0.25">
      <c r="A43" t="s">
        <v>114</v>
      </c>
      <c r="B43" t="s">
        <v>35</v>
      </c>
      <c r="C43">
        <v>38044</v>
      </c>
      <c r="D43" t="s">
        <v>10</v>
      </c>
      <c r="F43">
        <v>174</v>
      </c>
      <c r="G43" t="s">
        <v>7</v>
      </c>
      <c r="H43" s="21">
        <v>0.7702430555555555</v>
      </c>
      <c r="I43" s="21">
        <v>0.79410879629629627</v>
      </c>
      <c r="J43" t="s">
        <v>266</v>
      </c>
      <c r="K43" s="1">
        <f t="shared" si="0"/>
        <v>2.3865740740740771E-2</v>
      </c>
    </row>
    <row r="44" spans="1:11" x14ac:dyDescent="0.25">
      <c r="A44" t="s">
        <v>267</v>
      </c>
      <c r="B44" t="s">
        <v>268</v>
      </c>
      <c r="F44">
        <v>85</v>
      </c>
      <c r="G44" t="s">
        <v>7</v>
      </c>
      <c r="H44" s="21">
        <v>0.76035879629629632</v>
      </c>
      <c r="I44" s="21">
        <v>0.78443287037037035</v>
      </c>
      <c r="J44" t="s">
        <v>269</v>
      </c>
      <c r="K44" s="1">
        <f t="shared" si="0"/>
        <v>2.4074074074074026E-2</v>
      </c>
    </row>
    <row r="45" spans="1:11" x14ac:dyDescent="0.25">
      <c r="A45" t="s">
        <v>146</v>
      </c>
      <c r="B45" t="s">
        <v>260</v>
      </c>
      <c r="F45">
        <v>92</v>
      </c>
      <c r="G45" t="s">
        <v>7</v>
      </c>
      <c r="H45" s="21">
        <v>0.77370370370370367</v>
      </c>
      <c r="I45" s="21">
        <v>0.79937499999999995</v>
      </c>
      <c r="J45" t="s">
        <v>270</v>
      </c>
      <c r="K45" s="1">
        <f t="shared" si="0"/>
        <v>2.5671296296296275E-2</v>
      </c>
    </row>
    <row r="46" spans="1:11" x14ac:dyDescent="0.25">
      <c r="A46" t="s">
        <v>204</v>
      </c>
      <c r="B46" t="s">
        <v>271</v>
      </c>
      <c r="C46">
        <v>26283</v>
      </c>
      <c r="D46" t="s">
        <v>10</v>
      </c>
      <c r="F46">
        <v>157</v>
      </c>
      <c r="G46" t="s">
        <v>7</v>
      </c>
      <c r="H46" s="21">
        <v>0.77239583333333328</v>
      </c>
      <c r="I46" s="21">
        <v>0.79872685185185188</v>
      </c>
      <c r="J46" t="s">
        <v>272</v>
      </c>
      <c r="K46" s="1">
        <f t="shared" si="0"/>
        <v>2.6331018518518601E-2</v>
      </c>
    </row>
    <row r="47" spans="1:11" x14ac:dyDescent="0.25">
      <c r="A47" t="s">
        <v>273</v>
      </c>
      <c r="B47" t="s">
        <v>274</v>
      </c>
      <c r="C47">
        <v>30105</v>
      </c>
      <c r="D47" t="s">
        <v>6</v>
      </c>
      <c r="F47">
        <v>94</v>
      </c>
      <c r="G47" t="s">
        <v>7</v>
      </c>
      <c r="H47" s="21">
        <v>0.76553240740740736</v>
      </c>
      <c r="I47" s="21">
        <v>0.79521990740740744</v>
      </c>
      <c r="J47" t="s">
        <v>275</v>
      </c>
      <c r="K47" s="1">
        <f t="shared" si="0"/>
        <v>2.9687500000000089E-2</v>
      </c>
    </row>
    <row r="48" spans="1:11" x14ac:dyDescent="0.25">
      <c r="A48" t="s">
        <v>276</v>
      </c>
      <c r="B48" t="s">
        <v>277</v>
      </c>
      <c r="C48">
        <v>32661</v>
      </c>
      <c r="D48" t="s">
        <v>10</v>
      </c>
      <c r="F48">
        <v>89</v>
      </c>
      <c r="G48" t="s">
        <v>7</v>
      </c>
      <c r="H48" s="21">
        <v>0.76172453703703702</v>
      </c>
      <c r="I48" s="21">
        <v>0.79144675925925922</v>
      </c>
      <c r="J48" t="s">
        <v>278</v>
      </c>
      <c r="K48" s="1">
        <f t="shared" si="0"/>
        <v>2.9722222222222205E-2</v>
      </c>
    </row>
    <row r="49" spans="1:11" x14ac:dyDescent="0.25">
      <c r="A49" t="s">
        <v>65</v>
      </c>
      <c r="B49" t="s">
        <v>66</v>
      </c>
      <c r="C49">
        <v>23485</v>
      </c>
      <c r="D49" t="s">
        <v>6</v>
      </c>
      <c r="F49">
        <v>91</v>
      </c>
      <c r="G49" t="s">
        <v>7</v>
      </c>
      <c r="H49" s="21">
        <v>0.76601851851851854</v>
      </c>
      <c r="I49" s="21">
        <v>0.79773148148148143</v>
      </c>
      <c r="J49" t="s">
        <v>279</v>
      </c>
      <c r="K49" s="1">
        <f t="shared" si="0"/>
        <v>3.1712962962962887E-2</v>
      </c>
    </row>
    <row r="50" spans="1:11" x14ac:dyDescent="0.25">
      <c r="A50" t="s">
        <v>280</v>
      </c>
      <c r="B50" t="s">
        <v>281</v>
      </c>
      <c r="C50">
        <v>30339</v>
      </c>
      <c r="D50" t="s">
        <v>6</v>
      </c>
      <c r="F50">
        <v>150</v>
      </c>
      <c r="G50" t="s">
        <v>7</v>
      </c>
      <c r="H50" s="21">
        <v>0.76476851851851857</v>
      </c>
      <c r="I50" s="21">
        <v>0.80026620370370372</v>
      </c>
      <c r="J50" t="s">
        <v>282</v>
      </c>
      <c r="K50" s="1">
        <f t="shared" si="0"/>
        <v>3.5497685185185146E-2</v>
      </c>
    </row>
  </sheetData>
  <autoFilter ref="A1:L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workbookViewId="0">
      <selection activeCell="J22" activeCellId="3" sqref="J32 J26 J24 J22"/>
    </sheetView>
  </sheetViews>
  <sheetFormatPr defaultRowHeight="15" x14ac:dyDescent="0.25"/>
  <cols>
    <col min="5" max="7" width="10.7109375" bestFit="1" customWidth="1"/>
    <col min="8" max="8" width="14.28515625" bestFit="1" customWidth="1"/>
  </cols>
  <sheetData>
    <row r="1" spans="1:17" x14ac:dyDescent="0.25">
      <c r="A1" t="s">
        <v>283</v>
      </c>
      <c r="B1" t="s">
        <v>0</v>
      </c>
      <c r="C1" t="s">
        <v>1</v>
      </c>
      <c r="D1" t="s">
        <v>2</v>
      </c>
      <c r="E1" t="s">
        <v>82</v>
      </c>
      <c r="F1" t="s">
        <v>40</v>
      </c>
      <c r="G1" t="s">
        <v>41</v>
      </c>
      <c r="H1" t="s">
        <v>284</v>
      </c>
      <c r="I1" t="s">
        <v>346</v>
      </c>
      <c r="J1" t="s">
        <v>392</v>
      </c>
    </row>
    <row r="2" spans="1:17" x14ac:dyDescent="0.25">
      <c r="A2">
        <v>198</v>
      </c>
      <c r="B2" t="s">
        <v>184</v>
      </c>
      <c r="C2" t="s">
        <v>185</v>
      </c>
      <c r="D2" t="s">
        <v>6</v>
      </c>
      <c r="E2" t="s">
        <v>141</v>
      </c>
      <c r="F2" s="1">
        <v>0.75489583333333332</v>
      </c>
      <c r="G2" s="1">
        <v>0.79449074074074078</v>
      </c>
      <c r="H2" s="1">
        <f>G2-F2</f>
        <v>3.9594907407407454E-2</v>
      </c>
      <c r="I2" t="s">
        <v>347</v>
      </c>
      <c r="J2">
        <f>VLOOKUP(H2,Overall!I:I,1,FALSE)</f>
        <v>3.9594907407407454E-2</v>
      </c>
    </row>
    <row r="3" spans="1:17" x14ac:dyDescent="0.25">
      <c r="A3" s="9">
        <v>175</v>
      </c>
      <c r="B3" s="9" t="s">
        <v>285</v>
      </c>
      <c r="C3" s="9" t="s">
        <v>286</v>
      </c>
      <c r="D3" s="9" t="s">
        <v>6</v>
      </c>
      <c r="E3" s="9" t="s">
        <v>141</v>
      </c>
      <c r="F3" s="8">
        <v>0.76295138888888892</v>
      </c>
      <c r="G3" s="8">
        <v>0.77991898148148142</v>
      </c>
      <c r="H3" s="1">
        <f t="shared" ref="H3:H57" si="0">G3-F3</f>
        <v>1.6967592592592506E-2</v>
      </c>
      <c r="I3" t="s">
        <v>348</v>
      </c>
      <c r="J3" s="36">
        <f>VLOOKUP(H3,Overall!I:I,1,FALSE)</f>
        <v>1.6967592592592506E-2</v>
      </c>
    </row>
    <row r="4" spans="1:17" x14ac:dyDescent="0.25">
      <c r="A4">
        <v>176</v>
      </c>
      <c r="B4" t="s">
        <v>60</v>
      </c>
      <c r="C4" t="s">
        <v>287</v>
      </c>
      <c r="D4" t="s">
        <v>10</v>
      </c>
      <c r="E4" s="3" t="s">
        <v>98</v>
      </c>
      <c r="F4" s="1">
        <v>0.74946759259259255</v>
      </c>
      <c r="G4" s="1">
        <v>0.75810185185185175</v>
      </c>
      <c r="H4" s="1">
        <f t="shared" si="0"/>
        <v>8.6342592592592027E-3</v>
      </c>
      <c r="I4" t="s">
        <v>350</v>
      </c>
      <c r="J4" s="36">
        <f>VLOOKUP(H4,Overall!I:I,1,FALSE)</f>
        <v>8.6342592592592027E-3</v>
      </c>
    </row>
    <row r="5" spans="1:17" x14ac:dyDescent="0.25">
      <c r="A5">
        <v>180</v>
      </c>
      <c r="B5" t="s">
        <v>57</v>
      </c>
      <c r="C5" t="s">
        <v>288</v>
      </c>
      <c r="D5" t="s">
        <v>6</v>
      </c>
      <c r="E5" s="3" t="s">
        <v>86</v>
      </c>
      <c r="F5" s="1">
        <v>0.74940972222222213</v>
      </c>
      <c r="G5" s="1">
        <v>0.76129629629629625</v>
      </c>
      <c r="H5" s="1">
        <f t="shared" si="0"/>
        <v>1.1886574074074119E-2</v>
      </c>
      <c r="I5" t="s">
        <v>351</v>
      </c>
      <c r="J5" s="36">
        <f>VLOOKUP(H5,Overall!I:I,1,FALSE)</f>
        <v>1.1886574074074119E-2</v>
      </c>
    </row>
    <row r="6" spans="1:17" x14ac:dyDescent="0.25">
      <c r="B6" t="s">
        <v>289</v>
      </c>
      <c r="C6" t="s">
        <v>290</v>
      </c>
      <c r="D6" t="s">
        <v>10</v>
      </c>
      <c r="E6" t="s">
        <v>148</v>
      </c>
      <c r="F6" t="s">
        <v>39</v>
      </c>
      <c r="H6" s="1"/>
      <c r="I6" t="s">
        <v>352</v>
      </c>
      <c r="J6" s="36" t="e">
        <f>VLOOKUP(H6,Overall!I:I,1,FALSE)</f>
        <v>#N/A</v>
      </c>
      <c r="O6" s="2"/>
    </row>
    <row r="7" spans="1:17" x14ac:dyDescent="0.25">
      <c r="B7" t="s">
        <v>291</v>
      </c>
      <c r="C7" t="s">
        <v>292</v>
      </c>
      <c r="D7" t="s">
        <v>6</v>
      </c>
      <c r="E7" t="s">
        <v>155</v>
      </c>
      <c r="F7" t="s">
        <v>39</v>
      </c>
      <c r="H7" s="1"/>
      <c r="I7" t="s">
        <v>353</v>
      </c>
      <c r="J7" s="36" t="e">
        <f>VLOOKUP(H7,Overall!I:I,1,FALSE)</f>
        <v>#N/A</v>
      </c>
      <c r="O7" s="2"/>
    </row>
    <row r="8" spans="1:17" x14ac:dyDescent="0.25">
      <c r="A8">
        <v>188</v>
      </c>
      <c r="B8" t="s">
        <v>293</v>
      </c>
      <c r="C8" t="s">
        <v>294</v>
      </c>
      <c r="D8" t="s">
        <v>10</v>
      </c>
      <c r="E8" t="s">
        <v>125</v>
      </c>
      <c r="F8" s="1">
        <v>0.75468750000000007</v>
      </c>
      <c r="G8" s="1">
        <v>0.77880787037037036</v>
      </c>
      <c r="H8" s="1">
        <f t="shared" si="0"/>
        <v>2.4120370370370292E-2</v>
      </c>
      <c r="I8" t="s">
        <v>354</v>
      </c>
      <c r="J8" s="36">
        <f>VLOOKUP(H8,Overall!I:I,1,FALSE)</f>
        <v>2.4120370370370292E-2</v>
      </c>
      <c r="O8" s="2"/>
    </row>
    <row r="9" spans="1:17" x14ac:dyDescent="0.25">
      <c r="A9">
        <v>196</v>
      </c>
      <c r="B9" t="s">
        <v>295</v>
      </c>
      <c r="C9" t="s">
        <v>296</v>
      </c>
      <c r="D9" t="s">
        <v>10</v>
      </c>
      <c r="E9" t="s">
        <v>135</v>
      </c>
      <c r="F9" s="1">
        <v>0.75460648148148157</v>
      </c>
      <c r="G9" s="1">
        <v>0.78255787037037028</v>
      </c>
      <c r="H9" s="1">
        <f t="shared" si="0"/>
        <v>2.7951388888888706E-2</v>
      </c>
      <c r="I9" t="s">
        <v>355</v>
      </c>
      <c r="J9" s="36">
        <f>VLOOKUP(H9,Overall!I:I,1,FALSE)</f>
        <v>2.7951388888888706E-2</v>
      </c>
      <c r="O9" s="2"/>
    </row>
    <row r="10" spans="1:17" x14ac:dyDescent="0.25">
      <c r="A10" s="9">
        <v>211</v>
      </c>
      <c r="B10" s="9" t="s">
        <v>188</v>
      </c>
      <c r="C10" s="9" t="s">
        <v>189</v>
      </c>
      <c r="D10" s="9" t="s">
        <v>6</v>
      </c>
      <c r="E10" s="9" t="s">
        <v>148</v>
      </c>
      <c r="F10" s="8">
        <v>0.76501157407407405</v>
      </c>
      <c r="G10" s="8">
        <v>0.78010416666666671</v>
      </c>
      <c r="H10" s="1">
        <f t="shared" si="0"/>
        <v>1.5092592592592657E-2</v>
      </c>
      <c r="I10" t="s">
        <v>356</v>
      </c>
      <c r="J10" s="36">
        <f>VLOOKUP(H10,Overall!I:I,1,FALSE)</f>
        <v>1.5092592592592657E-2</v>
      </c>
      <c r="O10" s="2"/>
      <c r="Q10" s="20"/>
    </row>
    <row r="11" spans="1:17" x14ac:dyDescent="0.25">
      <c r="A11">
        <v>201</v>
      </c>
      <c r="B11" t="s">
        <v>297</v>
      </c>
      <c r="C11" t="s">
        <v>298</v>
      </c>
      <c r="D11" t="s">
        <v>10</v>
      </c>
      <c r="E11" t="s">
        <v>135</v>
      </c>
      <c r="F11" s="1">
        <v>0.75440972222222225</v>
      </c>
      <c r="G11" s="1">
        <v>0.77905092592592595</v>
      </c>
      <c r="H11" s="1">
        <f t="shared" si="0"/>
        <v>2.4641203703703707E-2</v>
      </c>
      <c r="I11" t="s">
        <v>357</v>
      </c>
      <c r="J11" s="36">
        <f>VLOOKUP(H11,Overall!I:I,1,FALSE)</f>
        <v>2.4641203703703707E-2</v>
      </c>
      <c r="O11" s="2"/>
      <c r="Q11" s="20"/>
    </row>
    <row r="12" spans="1:17" x14ac:dyDescent="0.25">
      <c r="A12">
        <v>199</v>
      </c>
      <c r="B12" t="s">
        <v>299</v>
      </c>
      <c r="C12" t="s">
        <v>298</v>
      </c>
      <c r="D12" t="s">
        <v>6</v>
      </c>
      <c r="E12" s="3" t="s">
        <v>86</v>
      </c>
      <c r="F12" s="1">
        <v>0.74565972222222221</v>
      </c>
      <c r="G12" s="1">
        <v>0.75567129629629637</v>
      </c>
      <c r="H12" s="1">
        <f t="shared" si="0"/>
        <v>1.0011574074074159E-2</v>
      </c>
      <c r="I12" t="s">
        <v>358</v>
      </c>
      <c r="J12" s="36">
        <f>VLOOKUP(H12,Overall!I:I,1,FALSE)</f>
        <v>1.0011574074074159E-2</v>
      </c>
      <c r="O12" s="2"/>
    </row>
    <row r="13" spans="1:17" x14ac:dyDescent="0.25">
      <c r="A13">
        <v>207</v>
      </c>
      <c r="B13" t="s">
        <v>300</v>
      </c>
      <c r="C13" t="s">
        <v>301</v>
      </c>
      <c r="D13" t="s">
        <v>6</v>
      </c>
      <c r="E13" t="s">
        <v>148</v>
      </c>
      <c r="F13" s="1">
        <v>0.75429398148148152</v>
      </c>
      <c r="G13" s="1">
        <v>0.78366898148148145</v>
      </c>
      <c r="H13" s="1">
        <f t="shared" si="0"/>
        <v>2.9374999999999929E-2</v>
      </c>
      <c r="I13" t="s">
        <v>359</v>
      </c>
      <c r="J13" s="36">
        <f>VLOOKUP(H13,Overall!I:I,1,FALSE)</f>
        <v>2.9374999999999929E-2</v>
      </c>
      <c r="O13" s="2"/>
    </row>
    <row r="14" spans="1:17" x14ac:dyDescent="0.25">
      <c r="A14">
        <v>208</v>
      </c>
      <c r="B14" t="s">
        <v>302</v>
      </c>
      <c r="C14" t="s">
        <v>301</v>
      </c>
      <c r="D14" t="s">
        <v>10</v>
      </c>
      <c r="E14" t="s">
        <v>193</v>
      </c>
      <c r="F14" s="1">
        <v>0.75420138888888888</v>
      </c>
      <c r="G14" s="1">
        <v>0.78436342592592589</v>
      </c>
      <c r="H14" s="1">
        <f t="shared" si="0"/>
        <v>3.0162037037037015E-2</v>
      </c>
      <c r="I14" t="s">
        <v>360</v>
      </c>
      <c r="J14" s="36">
        <f>VLOOKUP(H14,Overall!I:I,1,FALSE)</f>
        <v>3.0162037037037015E-2</v>
      </c>
      <c r="O14" s="2"/>
    </row>
    <row r="15" spans="1:17" x14ac:dyDescent="0.25">
      <c r="A15">
        <v>181</v>
      </c>
      <c r="B15" t="s">
        <v>303</v>
      </c>
      <c r="C15" t="s">
        <v>304</v>
      </c>
      <c r="D15" t="s">
        <v>6</v>
      </c>
      <c r="E15" s="3" t="s">
        <v>86</v>
      </c>
      <c r="F15" s="1">
        <v>0.74643518518518526</v>
      </c>
      <c r="G15" s="1">
        <v>0.76052083333333342</v>
      </c>
      <c r="H15" s="1">
        <f t="shared" si="0"/>
        <v>1.4085648148148167E-2</v>
      </c>
      <c r="I15" t="s">
        <v>361</v>
      </c>
      <c r="J15" s="36">
        <f>VLOOKUP(H15,Overall!I:I,1,FALSE)</f>
        <v>1.4085648148148167E-2</v>
      </c>
      <c r="O15" s="2"/>
    </row>
    <row r="16" spans="1:17" x14ac:dyDescent="0.25">
      <c r="A16">
        <v>183</v>
      </c>
      <c r="B16" t="s">
        <v>267</v>
      </c>
      <c r="C16" t="s">
        <v>305</v>
      </c>
      <c r="D16" t="s">
        <v>6</v>
      </c>
      <c r="E16" t="s">
        <v>306</v>
      </c>
      <c r="F16" s="1">
        <v>0.74908564814814815</v>
      </c>
      <c r="G16" s="1">
        <v>0.75812500000000005</v>
      </c>
      <c r="H16" s="1">
        <f t="shared" si="0"/>
        <v>9.0393518518518956E-3</v>
      </c>
      <c r="I16" t="s">
        <v>362</v>
      </c>
      <c r="J16" s="36">
        <f>VLOOKUP(H16,Overall!I:I,1,FALSE)</f>
        <v>9.0393518518518956E-3</v>
      </c>
      <c r="O16" s="2"/>
    </row>
    <row r="17" spans="1:17" x14ac:dyDescent="0.25">
      <c r="A17">
        <v>182</v>
      </c>
      <c r="B17" t="s">
        <v>47</v>
      </c>
      <c r="C17" t="s">
        <v>46</v>
      </c>
      <c r="D17" t="s">
        <v>10</v>
      </c>
      <c r="E17" s="3" t="s">
        <v>98</v>
      </c>
      <c r="F17" s="1">
        <v>0.74733796296296295</v>
      </c>
      <c r="G17" s="1">
        <v>0.7550810185185185</v>
      </c>
      <c r="H17" s="1">
        <f t="shared" si="0"/>
        <v>7.7430555555555447E-3</v>
      </c>
      <c r="I17" t="s">
        <v>363</v>
      </c>
      <c r="J17" s="36">
        <f>VLOOKUP(H17,Overall!I:I,1,FALSE)</f>
        <v>7.7430555555555447E-3</v>
      </c>
      <c r="O17" s="2"/>
    </row>
    <row r="18" spans="1:17" x14ac:dyDescent="0.25">
      <c r="A18">
        <v>204</v>
      </c>
      <c r="B18" t="s">
        <v>307</v>
      </c>
      <c r="C18" t="s">
        <v>308</v>
      </c>
      <c r="D18" t="s">
        <v>10</v>
      </c>
      <c r="E18" t="s">
        <v>148</v>
      </c>
      <c r="F18" s="1">
        <v>0.75450231481481478</v>
      </c>
      <c r="G18" s="1">
        <v>0.78357638888888881</v>
      </c>
      <c r="H18" s="1">
        <f t="shared" si="0"/>
        <v>2.907407407407403E-2</v>
      </c>
      <c r="I18" t="s">
        <v>364</v>
      </c>
      <c r="J18" s="36">
        <f>VLOOKUP(H18,Overall!I:I,1,FALSE)</f>
        <v>2.907407407407403E-2</v>
      </c>
      <c r="O18" s="2"/>
      <c r="Q18" s="20"/>
    </row>
    <row r="19" spans="1:17" x14ac:dyDescent="0.25">
      <c r="A19" s="9">
        <v>215</v>
      </c>
      <c r="B19" s="9" t="s">
        <v>181</v>
      </c>
      <c r="C19" s="9" t="s">
        <v>182</v>
      </c>
      <c r="D19" s="9" t="s">
        <v>6</v>
      </c>
      <c r="E19" s="9" t="s">
        <v>135</v>
      </c>
      <c r="F19" s="8">
        <v>0.7648032407407408</v>
      </c>
      <c r="G19" s="8">
        <v>0.77968749999999998</v>
      </c>
      <c r="H19" s="1">
        <f t="shared" si="0"/>
        <v>1.488425925925918E-2</v>
      </c>
      <c r="I19" t="s">
        <v>365</v>
      </c>
      <c r="J19" s="36">
        <f>VLOOKUP(H19,Overall!I:I,1,FALSE)</f>
        <v>1.488425925925918E-2</v>
      </c>
      <c r="O19" s="2"/>
    </row>
    <row r="20" spans="1:17" x14ac:dyDescent="0.25">
      <c r="A20" s="9">
        <v>191</v>
      </c>
      <c r="B20" s="9" t="s">
        <v>191</v>
      </c>
      <c r="C20" s="9" t="s">
        <v>192</v>
      </c>
      <c r="D20" s="9" t="s">
        <v>6</v>
      </c>
      <c r="E20" s="9" t="s">
        <v>193</v>
      </c>
      <c r="F20" s="8">
        <v>0.76598379629629632</v>
      </c>
      <c r="G20" s="8">
        <v>0.78248842592592593</v>
      </c>
      <c r="H20" s="1">
        <f t="shared" si="0"/>
        <v>1.6504629629629619E-2</v>
      </c>
      <c r="I20" t="s">
        <v>366</v>
      </c>
      <c r="J20" s="36">
        <f>VLOOKUP(H20,Overall!I:I,1,FALSE)</f>
        <v>1.6504629629629619E-2</v>
      </c>
      <c r="O20" s="2"/>
    </row>
    <row r="21" spans="1:17" x14ac:dyDescent="0.25">
      <c r="A21" s="9">
        <v>177</v>
      </c>
      <c r="B21" s="9" t="s">
        <v>309</v>
      </c>
      <c r="C21" s="9" t="s">
        <v>310</v>
      </c>
      <c r="D21" s="9" t="s">
        <v>6</v>
      </c>
      <c r="E21" s="9" t="s">
        <v>155</v>
      </c>
      <c r="F21" s="8">
        <v>0.76365740740740751</v>
      </c>
      <c r="G21" s="8">
        <v>0.78187499999999999</v>
      </c>
      <c r="H21" s="1">
        <f t="shared" si="0"/>
        <v>1.821759259259248E-2</v>
      </c>
      <c r="I21" t="s">
        <v>367</v>
      </c>
      <c r="J21" s="36">
        <f>VLOOKUP(H21,Overall!I:I,1,FALSE)</f>
        <v>1.821759259259248E-2</v>
      </c>
      <c r="O21" s="2"/>
      <c r="Q21" s="20"/>
    </row>
    <row r="22" spans="1:17" x14ac:dyDescent="0.25">
      <c r="B22" t="s">
        <v>311</v>
      </c>
      <c r="C22" t="s">
        <v>312</v>
      </c>
      <c r="D22" t="s">
        <v>6</v>
      </c>
      <c r="E22" t="s">
        <v>135</v>
      </c>
      <c r="F22" t="s">
        <v>39</v>
      </c>
      <c r="H22" s="1"/>
      <c r="I22" t="s">
        <v>368</v>
      </c>
      <c r="J22" s="36" t="e">
        <f>VLOOKUP(H22,Overall!I:I,1,FALSE)</f>
        <v>#N/A</v>
      </c>
      <c r="O22" s="2"/>
    </row>
    <row r="23" spans="1:17" x14ac:dyDescent="0.25">
      <c r="A23">
        <v>190</v>
      </c>
      <c r="B23" t="s">
        <v>313</v>
      </c>
      <c r="C23" t="s">
        <v>314</v>
      </c>
      <c r="D23" t="s">
        <v>6</v>
      </c>
      <c r="E23" s="3" t="s">
        <v>86</v>
      </c>
      <c r="F23" s="1">
        <v>0.74599537037037045</v>
      </c>
      <c r="G23" s="1">
        <v>0.75556712962962969</v>
      </c>
      <c r="H23" s="1">
        <f t="shared" si="0"/>
        <v>9.5717592592592382E-3</v>
      </c>
      <c r="I23" t="s">
        <v>369</v>
      </c>
      <c r="J23" s="36">
        <f>VLOOKUP(H23,Overall!I:I,1,FALSE)</f>
        <v>9.5717592592592382E-3</v>
      </c>
      <c r="O23" s="2"/>
      <c r="Q23" s="20"/>
    </row>
    <row r="24" spans="1:17" x14ac:dyDescent="0.25">
      <c r="B24" t="s">
        <v>315</v>
      </c>
      <c r="C24" t="s">
        <v>316</v>
      </c>
      <c r="D24" t="s">
        <v>6</v>
      </c>
      <c r="E24" t="s">
        <v>131</v>
      </c>
      <c r="F24" t="s">
        <v>39</v>
      </c>
      <c r="H24" s="1"/>
      <c r="I24" t="s">
        <v>370</v>
      </c>
      <c r="J24" s="36" t="e">
        <f>VLOOKUP(H24,Overall!I:I,1,FALSE)</f>
        <v>#N/A</v>
      </c>
      <c r="O24" s="2"/>
    </row>
    <row r="25" spans="1:17" x14ac:dyDescent="0.25">
      <c r="A25">
        <v>197</v>
      </c>
      <c r="B25" t="s">
        <v>317</v>
      </c>
      <c r="C25" t="s">
        <v>318</v>
      </c>
      <c r="D25" t="s">
        <v>10</v>
      </c>
      <c r="E25" s="3" t="s">
        <v>86</v>
      </c>
      <c r="F25" s="1">
        <v>0.74989583333333332</v>
      </c>
      <c r="G25" s="1">
        <v>0.75983796296296291</v>
      </c>
      <c r="H25" s="1">
        <f t="shared" si="0"/>
        <v>9.9421296296295925E-3</v>
      </c>
      <c r="I25" t="s">
        <v>371</v>
      </c>
      <c r="J25" s="36">
        <f>VLOOKUP(H25,Overall!I:I,1,FALSE)</f>
        <v>9.9421296296295925E-3</v>
      </c>
      <c r="O25" s="2"/>
    </row>
    <row r="26" spans="1:17" x14ac:dyDescent="0.25">
      <c r="B26" t="s">
        <v>319</v>
      </c>
      <c r="C26" t="s">
        <v>320</v>
      </c>
      <c r="D26" t="s">
        <v>10</v>
      </c>
      <c r="E26" s="3" t="s">
        <v>98</v>
      </c>
      <c r="F26" t="s">
        <v>39</v>
      </c>
      <c r="H26" s="1"/>
      <c r="I26" t="s">
        <v>372</v>
      </c>
      <c r="J26" s="36" t="e">
        <f>VLOOKUP(H26,Overall!I:I,1,FALSE)</f>
        <v>#N/A</v>
      </c>
      <c r="O26" s="2"/>
    </row>
    <row r="27" spans="1:17" x14ac:dyDescent="0.25">
      <c r="A27" s="10">
        <v>189</v>
      </c>
      <c r="B27" s="10" t="s">
        <v>321</v>
      </c>
      <c r="C27" s="10" t="s">
        <v>101</v>
      </c>
      <c r="D27" s="10" t="s">
        <v>10</v>
      </c>
      <c r="E27" s="10" t="s">
        <v>117</v>
      </c>
      <c r="F27" s="11">
        <v>0.76876157407407408</v>
      </c>
      <c r="G27" s="11">
        <v>0.7887615740740741</v>
      </c>
      <c r="H27" s="1">
        <f t="shared" si="0"/>
        <v>2.0000000000000018E-2</v>
      </c>
      <c r="I27" t="s">
        <v>373</v>
      </c>
      <c r="J27" s="36">
        <f>VLOOKUP(H27,Overall!I:I,1,FALSE)</f>
        <v>2.0000000000000018E-2</v>
      </c>
      <c r="O27" s="2"/>
    </row>
    <row r="28" spans="1:17" x14ac:dyDescent="0.25">
      <c r="A28" s="9">
        <v>219</v>
      </c>
      <c r="B28" s="9" t="s">
        <v>322</v>
      </c>
      <c r="C28" s="9" t="s">
        <v>101</v>
      </c>
      <c r="D28" s="9" t="s">
        <v>10</v>
      </c>
      <c r="E28" s="9" t="s">
        <v>135</v>
      </c>
      <c r="F28" s="8">
        <v>0.76090277777777782</v>
      </c>
      <c r="G28" s="8">
        <v>0.77178240740740733</v>
      </c>
      <c r="H28" s="1">
        <f t="shared" si="0"/>
        <v>1.0879629629629517E-2</v>
      </c>
      <c r="I28" t="s">
        <v>374</v>
      </c>
      <c r="J28" s="36">
        <f>VLOOKUP(H28,Overall!I:I,1,FALSE)</f>
        <v>1.0879629629629517E-2</v>
      </c>
      <c r="O28" s="2"/>
    </row>
    <row r="29" spans="1:17" x14ac:dyDescent="0.25">
      <c r="A29" s="9">
        <v>220</v>
      </c>
      <c r="B29" s="9" t="s">
        <v>323</v>
      </c>
      <c r="C29" s="9" t="s">
        <v>101</v>
      </c>
      <c r="D29" s="9" t="s">
        <v>10</v>
      </c>
      <c r="E29" s="13" t="s">
        <v>306</v>
      </c>
      <c r="F29" s="8">
        <v>0.76057870370370362</v>
      </c>
      <c r="G29" s="8">
        <v>0.77162037037037035</v>
      </c>
      <c r="H29" s="1">
        <f t="shared" si="0"/>
        <v>1.1041666666666727E-2</v>
      </c>
      <c r="J29" s="36">
        <f>VLOOKUP(H29,Overall!I:I,1,FALSE)</f>
        <v>1.1041666666666727E-2</v>
      </c>
      <c r="O29" s="2"/>
      <c r="Q29" s="20"/>
    </row>
    <row r="30" spans="1:17" x14ac:dyDescent="0.25">
      <c r="A30" s="9">
        <v>221</v>
      </c>
      <c r="B30" s="9" t="s">
        <v>324</v>
      </c>
      <c r="C30" s="9" t="s">
        <v>101</v>
      </c>
      <c r="D30" s="9" t="s">
        <v>10</v>
      </c>
      <c r="E30" s="13" t="s">
        <v>98</v>
      </c>
      <c r="F30" s="8">
        <v>0.76045138888888886</v>
      </c>
      <c r="G30" s="8">
        <v>0.77372685185185175</v>
      </c>
      <c r="H30" s="1">
        <f t="shared" si="0"/>
        <v>1.3275462962962892E-2</v>
      </c>
      <c r="J30" s="36">
        <f>VLOOKUP(H30,Overall!I:I,1,FALSE)</f>
        <v>1.3275462962962892E-2</v>
      </c>
      <c r="O30" s="2"/>
    </row>
    <row r="31" spans="1:17" x14ac:dyDescent="0.25">
      <c r="A31">
        <v>186</v>
      </c>
      <c r="B31" t="s">
        <v>313</v>
      </c>
      <c r="C31" t="s">
        <v>325</v>
      </c>
      <c r="D31" t="s">
        <v>6</v>
      </c>
      <c r="E31" s="3" t="s">
        <v>98</v>
      </c>
      <c r="F31" s="1">
        <v>0.74962962962962953</v>
      </c>
      <c r="G31" s="1">
        <v>0.75967592592592592</v>
      </c>
      <c r="H31" s="1">
        <f t="shared" si="0"/>
        <v>1.0046296296296386E-2</v>
      </c>
      <c r="I31" t="s">
        <v>375</v>
      </c>
      <c r="J31" s="36">
        <f>VLOOKUP(H31,Overall!I:I,1,FALSE)</f>
        <v>1.0046296296296386E-2</v>
      </c>
      <c r="O31" s="2"/>
      <c r="Q31" s="20"/>
    </row>
    <row r="32" spans="1:17" x14ac:dyDescent="0.25">
      <c r="B32" t="s">
        <v>52</v>
      </c>
      <c r="C32" t="s">
        <v>326</v>
      </c>
      <c r="D32" t="s">
        <v>6</v>
      </c>
      <c r="E32" t="s">
        <v>131</v>
      </c>
      <c r="F32" t="s">
        <v>39</v>
      </c>
      <c r="H32" s="1"/>
      <c r="J32" s="36" t="e">
        <f>VLOOKUP(H32,Overall!I:I,1,FALSE)</f>
        <v>#N/A</v>
      </c>
      <c r="O32" s="2"/>
      <c r="Q32" s="20"/>
    </row>
    <row r="33" spans="1:17" x14ac:dyDescent="0.25">
      <c r="A33" s="14"/>
      <c r="B33" s="14" t="s">
        <v>52</v>
      </c>
      <c r="C33" s="14" t="s">
        <v>326</v>
      </c>
      <c r="D33" s="14" t="s">
        <v>6</v>
      </c>
      <c r="E33" s="14" t="s">
        <v>131</v>
      </c>
      <c r="F33" s="14" t="s">
        <v>39</v>
      </c>
      <c r="G33" s="14"/>
      <c r="H33" s="1"/>
      <c r="J33" s="36" t="e">
        <f>VLOOKUP(H33,Overall!I:I,1,FALSE)</f>
        <v>#N/A</v>
      </c>
      <c r="O33" s="2"/>
    </row>
    <row r="34" spans="1:17" x14ac:dyDescent="0.25">
      <c r="A34" s="10">
        <v>220</v>
      </c>
      <c r="B34" s="10" t="s">
        <v>83</v>
      </c>
      <c r="C34" s="10" t="s">
        <v>84</v>
      </c>
      <c r="D34" s="10" t="s">
        <v>6</v>
      </c>
      <c r="E34" s="15" t="s">
        <v>98</v>
      </c>
      <c r="F34" s="11">
        <v>0.74623842592592593</v>
      </c>
      <c r="G34" s="11">
        <v>0.75548611111111119</v>
      </c>
      <c r="H34" s="1">
        <f t="shared" si="0"/>
        <v>9.2476851851852615E-3</v>
      </c>
      <c r="J34" s="36">
        <f>VLOOKUP(H34,Overall!I:I,1,FALSE)</f>
        <v>9.2476851851852615E-3</v>
      </c>
      <c r="O34" s="2"/>
    </row>
    <row r="35" spans="1:17" x14ac:dyDescent="0.25">
      <c r="A35" s="10">
        <v>219</v>
      </c>
      <c r="B35" s="10" t="s">
        <v>32</v>
      </c>
      <c r="C35" s="10" t="s">
        <v>84</v>
      </c>
      <c r="D35" s="10" t="s">
        <v>6</v>
      </c>
      <c r="E35" s="16" t="s">
        <v>327</v>
      </c>
      <c r="F35" s="11">
        <v>0.74614583333333329</v>
      </c>
      <c r="G35" s="11">
        <v>0.75513888888888892</v>
      </c>
      <c r="H35" s="1">
        <f t="shared" si="0"/>
        <v>8.9930555555556291E-3</v>
      </c>
      <c r="J35" s="36">
        <f>VLOOKUP(H35,Overall!I:I,1,FALSE)</f>
        <v>8.9930555555556291E-3</v>
      </c>
      <c r="O35" s="2"/>
    </row>
    <row r="36" spans="1:17" x14ac:dyDescent="0.25">
      <c r="A36" s="9">
        <v>218</v>
      </c>
      <c r="B36" s="9" t="s">
        <v>264</v>
      </c>
      <c r="C36" s="9" t="s">
        <v>256</v>
      </c>
      <c r="D36" s="9" t="s">
        <v>10</v>
      </c>
      <c r="E36" s="9" t="s">
        <v>328</v>
      </c>
      <c r="F36" s="8">
        <v>0.77178240740740733</v>
      </c>
      <c r="G36" s="8">
        <v>0.78856481481481477</v>
      </c>
      <c r="H36" s="1">
        <f t="shared" si="0"/>
        <v>1.678240740740744E-2</v>
      </c>
      <c r="J36" s="36">
        <f>VLOOKUP(H36,Overall!I:I,1,FALSE)</f>
        <v>1.678240740740744E-2</v>
      </c>
      <c r="O36" s="2"/>
    </row>
    <row r="37" spans="1:17" x14ac:dyDescent="0.25">
      <c r="A37" s="9">
        <v>217</v>
      </c>
      <c r="B37" s="9" t="s">
        <v>246</v>
      </c>
      <c r="C37" s="9" t="s">
        <v>329</v>
      </c>
      <c r="D37" s="9" t="s">
        <v>6</v>
      </c>
      <c r="E37" s="9" t="s">
        <v>135</v>
      </c>
      <c r="F37" s="8">
        <v>0.77187499999999998</v>
      </c>
      <c r="G37" s="8">
        <v>0.78309027777777773</v>
      </c>
      <c r="H37" s="1">
        <f t="shared" si="0"/>
        <v>1.1215277777777755E-2</v>
      </c>
      <c r="J37" s="36">
        <f>VLOOKUP(H37,Overall!I:I,1,FALSE)</f>
        <v>1.1215277777777755E-2</v>
      </c>
      <c r="O37" s="2"/>
      <c r="Q37" s="20"/>
    </row>
    <row r="38" spans="1:17" x14ac:dyDescent="0.25">
      <c r="A38">
        <v>216</v>
      </c>
      <c r="B38" t="s">
        <v>330</v>
      </c>
      <c r="C38" t="s">
        <v>103</v>
      </c>
      <c r="D38" t="s">
        <v>6</v>
      </c>
      <c r="E38" s="17" t="s">
        <v>327</v>
      </c>
      <c r="F38" s="1">
        <v>0.7486342592592593</v>
      </c>
      <c r="G38" s="1">
        <v>0.75702546296296302</v>
      </c>
      <c r="H38" s="1">
        <f t="shared" si="0"/>
        <v>8.3912037037037202E-3</v>
      </c>
      <c r="J38" s="36">
        <f>VLOOKUP(H38,Overall!I:I,1,FALSE)</f>
        <v>8.3912037037037202E-3</v>
      </c>
      <c r="O38" s="2"/>
    </row>
    <row r="39" spans="1:17" x14ac:dyDescent="0.25">
      <c r="A39" s="9">
        <v>214</v>
      </c>
      <c r="B39" s="9" t="s">
        <v>144</v>
      </c>
      <c r="C39" s="9" t="s">
        <v>331</v>
      </c>
      <c r="D39" s="9" t="s">
        <v>6</v>
      </c>
      <c r="E39" s="9" t="s">
        <v>148</v>
      </c>
      <c r="F39" s="8">
        <v>0.77063657407407404</v>
      </c>
      <c r="G39" s="8">
        <v>0.78540509259259261</v>
      </c>
      <c r="H39" s="1">
        <f t="shared" si="0"/>
        <v>1.476851851851857E-2</v>
      </c>
      <c r="J39" s="36">
        <f>VLOOKUP(H39,Overall!I:I,1,FALSE)</f>
        <v>1.476851851851857E-2</v>
      </c>
      <c r="O39" s="2"/>
    </row>
    <row r="40" spans="1:17" x14ac:dyDescent="0.25">
      <c r="A40">
        <v>212</v>
      </c>
      <c r="B40" t="s">
        <v>332</v>
      </c>
      <c r="C40" t="s">
        <v>56</v>
      </c>
      <c r="D40" t="s">
        <v>6</v>
      </c>
      <c r="E40" s="5" t="s">
        <v>98</v>
      </c>
      <c r="F40" s="1">
        <v>0.7506828703703704</v>
      </c>
      <c r="G40" s="1">
        <v>0.76047453703703705</v>
      </c>
      <c r="H40" s="1">
        <f t="shared" si="0"/>
        <v>9.791666666666643E-3</v>
      </c>
      <c r="J40" s="36">
        <f>VLOOKUP(H40,Overall!I:I,1,FALSE)</f>
        <v>9.791666666666643E-3</v>
      </c>
    </row>
    <row r="41" spans="1:17" x14ac:dyDescent="0.25">
      <c r="A41" s="9">
        <v>213</v>
      </c>
      <c r="B41" s="9" t="s">
        <v>57</v>
      </c>
      <c r="C41" s="9" t="s">
        <v>56</v>
      </c>
      <c r="D41" s="9" t="s">
        <v>6</v>
      </c>
      <c r="E41" s="13" t="s">
        <v>86</v>
      </c>
      <c r="F41" s="8">
        <v>0.75050925925925915</v>
      </c>
      <c r="G41" s="8">
        <v>0.75572916666666667</v>
      </c>
      <c r="H41" s="8">
        <f t="shared" si="0"/>
        <v>5.2199074074075202E-3</v>
      </c>
      <c r="J41" s="36">
        <f>VLOOKUP(H41,Overall!I:I,1,FALSE)</f>
        <v>5.2199074074075202E-3</v>
      </c>
    </row>
    <row r="42" spans="1:17" x14ac:dyDescent="0.25">
      <c r="A42">
        <v>205</v>
      </c>
      <c r="B42" t="s">
        <v>333</v>
      </c>
      <c r="C42" t="s">
        <v>334</v>
      </c>
      <c r="D42" t="s">
        <v>6</v>
      </c>
      <c r="E42" t="s">
        <v>335</v>
      </c>
      <c r="F42" s="1">
        <v>0.75884259259259268</v>
      </c>
      <c r="G42" s="1">
        <v>0.79267361111111112</v>
      </c>
      <c r="H42" s="1">
        <f t="shared" si="0"/>
        <v>3.3831018518518441E-2</v>
      </c>
      <c r="J42" s="36">
        <f>VLOOKUP(H42,Overall!I:I,1,FALSE)</f>
        <v>3.3831018518518441E-2</v>
      </c>
    </row>
    <row r="43" spans="1:17" x14ac:dyDescent="0.25">
      <c r="A43" s="9">
        <v>210</v>
      </c>
      <c r="B43" s="9" t="s">
        <v>336</v>
      </c>
      <c r="C43" s="9" t="s">
        <v>337</v>
      </c>
      <c r="D43" s="9" t="s">
        <v>10</v>
      </c>
      <c r="E43" s="9" t="s">
        <v>338</v>
      </c>
      <c r="F43" s="8">
        <v>0.76226851851851851</v>
      </c>
      <c r="G43" s="8">
        <v>0.77890046296296289</v>
      </c>
      <c r="H43" s="1">
        <f t="shared" si="0"/>
        <v>1.663194444444438E-2</v>
      </c>
      <c r="J43" s="36">
        <f>VLOOKUP(H43,Overall!I:I,1,FALSE)</f>
        <v>1.663194444444438E-2</v>
      </c>
    </row>
    <row r="44" spans="1:17" x14ac:dyDescent="0.25">
      <c r="A44" s="9">
        <v>209</v>
      </c>
      <c r="B44" s="9" t="s">
        <v>339</v>
      </c>
      <c r="C44" s="9" t="s">
        <v>340</v>
      </c>
      <c r="D44" s="9" t="s">
        <v>6</v>
      </c>
      <c r="E44" s="9" t="s">
        <v>335</v>
      </c>
      <c r="F44" s="8">
        <v>0.76219907407407417</v>
      </c>
      <c r="G44" s="8">
        <v>0.7788425925925927</v>
      </c>
      <c r="H44" s="1">
        <f t="shared" si="0"/>
        <v>1.664351851851853E-2</v>
      </c>
      <c r="J44" s="36">
        <f>VLOOKUP(H44,Overall!I:I,1,FALSE)</f>
        <v>1.664351851851853E-2</v>
      </c>
    </row>
    <row r="45" spans="1:17" x14ac:dyDescent="0.25">
      <c r="A45" s="9">
        <v>206</v>
      </c>
      <c r="B45" s="9" t="s">
        <v>58</v>
      </c>
      <c r="C45" s="9" t="s">
        <v>94</v>
      </c>
      <c r="D45" s="9" t="s">
        <v>6</v>
      </c>
      <c r="E45" s="13" t="s">
        <v>86</v>
      </c>
      <c r="F45" s="8">
        <v>0.74920138888888888</v>
      </c>
      <c r="G45" s="8">
        <v>0.75707175925925929</v>
      </c>
      <c r="H45" s="1">
        <f t="shared" si="0"/>
        <v>7.8703703703704164E-3</v>
      </c>
      <c r="J45" s="36">
        <f>VLOOKUP(H45,Overall!I:I,1,FALSE)</f>
        <v>7.8703703703704164E-3</v>
      </c>
    </row>
    <row r="46" spans="1:17" x14ac:dyDescent="0.25">
      <c r="A46" s="10">
        <v>203</v>
      </c>
      <c r="B46" s="10" t="s">
        <v>341</v>
      </c>
      <c r="C46" s="10" t="s">
        <v>238</v>
      </c>
      <c r="D46" s="10" t="s">
        <v>6</v>
      </c>
      <c r="E46" s="18" t="s">
        <v>86</v>
      </c>
      <c r="F46" s="11">
        <v>0.74550925925925926</v>
      </c>
      <c r="G46" s="11">
        <v>0.75162037037037033</v>
      </c>
      <c r="H46" s="11">
        <f t="shared" si="0"/>
        <v>6.1111111111110672E-3</v>
      </c>
      <c r="J46" s="36">
        <f>VLOOKUP(H46,Overall!I:I,1,FALSE)</f>
        <v>6.1111111111110672E-3</v>
      </c>
    </row>
    <row r="47" spans="1:17" x14ac:dyDescent="0.25">
      <c r="A47" s="9">
        <v>200</v>
      </c>
      <c r="B47" s="9" t="s">
        <v>112</v>
      </c>
      <c r="C47" s="9" t="s">
        <v>70</v>
      </c>
      <c r="D47" s="9" t="s">
        <v>6</v>
      </c>
      <c r="E47" s="9" t="s">
        <v>111</v>
      </c>
      <c r="F47" s="8">
        <v>0.77141203703703709</v>
      </c>
      <c r="G47" s="8">
        <v>0.78560185185185183</v>
      </c>
      <c r="H47" s="1">
        <f t="shared" si="0"/>
        <v>1.4189814814814738E-2</v>
      </c>
      <c r="J47" s="36">
        <f>VLOOKUP(H47,Overall!I:I,1,FALSE)</f>
        <v>1.4189814814814738E-2</v>
      </c>
    </row>
    <row r="48" spans="1:17" x14ac:dyDescent="0.25">
      <c r="A48" s="9">
        <v>202</v>
      </c>
      <c r="B48" s="9" t="s">
        <v>92</v>
      </c>
      <c r="C48" s="9" t="s">
        <v>342</v>
      </c>
      <c r="D48" s="9" t="s">
        <v>6</v>
      </c>
      <c r="E48" s="9" t="s">
        <v>343</v>
      </c>
      <c r="F48" s="8">
        <v>0.76841435185185192</v>
      </c>
      <c r="G48" s="8">
        <v>0.78329861111111121</v>
      </c>
      <c r="H48" s="1">
        <f t="shared" si="0"/>
        <v>1.4884259259259291E-2</v>
      </c>
      <c r="J48" s="36">
        <f>VLOOKUP(H48,Overall!I:I,1,FALSE)</f>
        <v>1.4884259259259291E-2</v>
      </c>
    </row>
    <row r="49" spans="1:10" x14ac:dyDescent="0.25">
      <c r="A49">
        <v>187</v>
      </c>
      <c r="B49" t="s">
        <v>75</v>
      </c>
      <c r="C49" t="s">
        <v>113</v>
      </c>
      <c r="D49" t="s">
        <v>10</v>
      </c>
      <c r="E49" t="s">
        <v>111</v>
      </c>
      <c r="F49" s="1">
        <v>0.75479166666666664</v>
      </c>
      <c r="G49" s="1">
        <v>0.78150462962962963</v>
      </c>
      <c r="H49" s="1">
        <f t="shared" si="0"/>
        <v>2.6712962962962994E-2</v>
      </c>
      <c r="J49" s="36">
        <f>VLOOKUP(H49,Overall!I:I,1,FALSE)</f>
        <v>2.6712962962962994E-2</v>
      </c>
    </row>
    <row r="50" spans="1:10" x14ac:dyDescent="0.25">
      <c r="A50">
        <v>195</v>
      </c>
      <c r="B50" t="s">
        <v>29</v>
      </c>
      <c r="C50" t="s">
        <v>30</v>
      </c>
      <c r="D50" t="s">
        <v>10</v>
      </c>
      <c r="E50" s="5" t="s">
        <v>98</v>
      </c>
      <c r="F50" s="1">
        <v>0.7477893518518518</v>
      </c>
      <c r="G50" s="1">
        <v>0.75440972222222225</v>
      </c>
      <c r="H50" s="1">
        <f t="shared" si="0"/>
        <v>6.6203703703704431E-3</v>
      </c>
      <c r="J50" s="36">
        <f>VLOOKUP(H50,Overall!I:I,1,FALSE)</f>
        <v>6.6203703703704431E-3</v>
      </c>
    </row>
    <row r="51" spans="1:10" x14ac:dyDescent="0.25">
      <c r="A51">
        <v>194</v>
      </c>
      <c r="B51" t="s">
        <v>31</v>
      </c>
      <c r="C51" t="s">
        <v>30</v>
      </c>
      <c r="D51" t="s">
        <v>10</v>
      </c>
      <c r="E51" s="17" t="s">
        <v>327</v>
      </c>
      <c r="F51" s="1">
        <v>0.74844907407407402</v>
      </c>
      <c r="G51" s="1">
        <v>0.75519675925925922</v>
      </c>
      <c r="H51" s="1">
        <f t="shared" si="0"/>
        <v>6.7476851851852038E-3</v>
      </c>
      <c r="J51" s="36">
        <f>VLOOKUP(H51,Overall!I:I,1,FALSE)</f>
        <v>6.7476851851852038E-3</v>
      </c>
    </row>
    <row r="52" spans="1:10" x14ac:dyDescent="0.25">
      <c r="A52">
        <v>193</v>
      </c>
      <c r="B52" t="s">
        <v>344</v>
      </c>
      <c r="C52" t="s">
        <v>225</v>
      </c>
      <c r="D52" t="s">
        <v>10</v>
      </c>
      <c r="E52" t="s">
        <v>141</v>
      </c>
      <c r="F52" s="1">
        <v>0.75925925925925919</v>
      </c>
      <c r="G52" s="1">
        <v>0.78425925925925932</v>
      </c>
      <c r="H52" s="1">
        <f t="shared" si="0"/>
        <v>2.5000000000000133E-2</v>
      </c>
      <c r="J52" s="36">
        <f>VLOOKUP(H52,Overall!I:I,1,FALSE)</f>
        <v>2.5000000000000133E-2</v>
      </c>
    </row>
    <row r="53" spans="1:10" x14ac:dyDescent="0.25">
      <c r="A53">
        <v>192</v>
      </c>
      <c r="B53" t="s">
        <v>22</v>
      </c>
      <c r="C53" t="s">
        <v>225</v>
      </c>
      <c r="D53" t="s">
        <v>10</v>
      </c>
      <c r="E53" s="5" t="s">
        <v>98</v>
      </c>
      <c r="F53" s="1">
        <v>0.74804398148148143</v>
      </c>
      <c r="G53" s="1">
        <v>0.75641203703703708</v>
      </c>
      <c r="H53" s="1">
        <f t="shared" si="0"/>
        <v>8.3680555555556424E-3</v>
      </c>
      <c r="J53" s="36">
        <f>VLOOKUP(H53,Overall!I:I,1,FALSE)</f>
        <v>8.3680555555556424E-3</v>
      </c>
    </row>
    <row r="54" spans="1:10" x14ac:dyDescent="0.25">
      <c r="A54">
        <v>185</v>
      </c>
      <c r="B54" t="s">
        <v>345</v>
      </c>
      <c r="C54" t="s">
        <v>334</v>
      </c>
      <c r="D54" t="s">
        <v>6</v>
      </c>
      <c r="E54" s="5" t="s">
        <v>86</v>
      </c>
      <c r="F54" s="1">
        <v>0.75020833333333325</v>
      </c>
      <c r="G54" s="1">
        <v>0.76137731481481474</v>
      </c>
      <c r="H54" s="1">
        <f t="shared" si="0"/>
        <v>1.1168981481481488E-2</v>
      </c>
      <c r="J54" s="36">
        <f>VLOOKUP(H54,Overall!I:I,1,FALSE)</f>
        <v>1.1168981481481488E-2</v>
      </c>
    </row>
    <row r="55" spans="1:10" x14ac:dyDescent="0.25">
      <c r="A55">
        <v>184</v>
      </c>
      <c r="B55" t="s">
        <v>8</v>
      </c>
      <c r="C55" t="s">
        <v>9</v>
      </c>
      <c r="D55" t="s">
        <v>10</v>
      </c>
      <c r="E55" s="17" t="s">
        <v>327</v>
      </c>
      <c r="F55" s="1">
        <v>0.74755787037037036</v>
      </c>
      <c r="G55" s="1">
        <v>0.7543171296296296</v>
      </c>
      <c r="H55" s="1">
        <f t="shared" si="0"/>
        <v>6.7592592592592426E-3</v>
      </c>
      <c r="J55" s="36">
        <f>VLOOKUP(H55,Overall!I:I,1,FALSE)</f>
        <v>6.7592592592592426E-3</v>
      </c>
    </row>
    <row r="56" spans="1:10" x14ac:dyDescent="0.25">
      <c r="A56" s="9">
        <v>179</v>
      </c>
      <c r="B56" s="9" t="s">
        <v>52</v>
      </c>
      <c r="C56" s="9" t="s">
        <v>53</v>
      </c>
      <c r="D56" s="9" t="s">
        <v>6</v>
      </c>
      <c r="E56" s="19" t="s">
        <v>98</v>
      </c>
      <c r="F56" s="8">
        <v>0.74577546296296304</v>
      </c>
      <c r="G56" s="8">
        <v>0.75196759259259249</v>
      </c>
      <c r="H56" s="1">
        <f t="shared" si="0"/>
        <v>6.1921296296294503E-3</v>
      </c>
      <c r="J56" s="36">
        <f>VLOOKUP(H56,Overall!I:I,1,FALSE)</f>
        <v>6.1921296296294503E-3</v>
      </c>
    </row>
    <row r="57" spans="1:10" x14ac:dyDescent="0.25">
      <c r="A57" s="9">
        <v>178</v>
      </c>
      <c r="B57" s="9" t="s">
        <v>65</v>
      </c>
      <c r="C57" s="9" t="s">
        <v>66</v>
      </c>
      <c r="D57" s="9" t="s">
        <v>6</v>
      </c>
      <c r="E57" s="9" t="s">
        <v>338</v>
      </c>
      <c r="F57" s="8">
        <v>0.76695601851851858</v>
      </c>
      <c r="G57" s="8">
        <v>0.78081018518518519</v>
      </c>
      <c r="H57" s="1">
        <f t="shared" si="0"/>
        <v>1.3854166666666612E-2</v>
      </c>
      <c r="J57" s="36">
        <f>VLOOKUP(H57,Overall!I:I,1,FALSE)</f>
        <v>1.3854166666666612E-2</v>
      </c>
    </row>
    <row r="58" spans="1:10" x14ac:dyDescent="0.25">
      <c r="F58" s="2"/>
      <c r="G58" s="6"/>
    </row>
    <row r="59" spans="1:10" x14ac:dyDescent="0.25">
      <c r="F59" s="2"/>
      <c r="G59" s="6"/>
    </row>
    <row r="60" spans="1:10" x14ac:dyDescent="0.25">
      <c r="F60" s="2"/>
      <c r="G60" s="6"/>
    </row>
    <row r="61" spans="1:10" x14ac:dyDescent="0.25">
      <c r="F61" s="2"/>
      <c r="G61" s="6"/>
    </row>
    <row r="62" spans="1:10" x14ac:dyDescent="0.25">
      <c r="F62" s="2"/>
      <c r="G62" s="6"/>
    </row>
    <row r="63" spans="1:10" x14ac:dyDescent="0.25">
      <c r="F63" s="2"/>
      <c r="G63" s="6"/>
    </row>
    <row r="64" spans="1:10" x14ac:dyDescent="0.25">
      <c r="F64" s="2"/>
      <c r="G64" s="6"/>
    </row>
    <row r="65" spans="6:7" x14ac:dyDescent="0.25">
      <c r="F65" s="2"/>
      <c r="G65" s="6"/>
    </row>
    <row r="66" spans="6:7" x14ac:dyDescent="0.25">
      <c r="F66" s="2"/>
      <c r="G66" s="6"/>
    </row>
    <row r="67" spans="6:7" x14ac:dyDescent="0.25">
      <c r="F67" s="2"/>
      <c r="G67" s="6"/>
    </row>
    <row r="68" spans="6:7" x14ac:dyDescent="0.25">
      <c r="F68" s="2"/>
      <c r="G68" s="6"/>
    </row>
    <row r="69" spans="6:7" x14ac:dyDescent="0.25">
      <c r="F69" s="2"/>
      <c r="G69" s="6"/>
    </row>
    <row r="70" spans="6:7" x14ac:dyDescent="0.25">
      <c r="F70" s="2"/>
      <c r="G70" s="6"/>
    </row>
    <row r="71" spans="6:7" x14ac:dyDescent="0.25">
      <c r="F71" s="2"/>
      <c r="G71" s="6"/>
    </row>
    <row r="72" spans="6:7" x14ac:dyDescent="0.25">
      <c r="F72" s="2"/>
      <c r="G72" s="6"/>
    </row>
    <row r="73" spans="6:7" x14ac:dyDescent="0.25">
      <c r="F73" s="2"/>
      <c r="G73" s="6"/>
    </row>
    <row r="74" spans="6:7" x14ac:dyDescent="0.25">
      <c r="F74" s="2"/>
      <c r="G74" s="6"/>
    </row>
    <row r="75" spans="6:7" x14ac:dyDescent="0.25">
      <c r="F75" s="2"/>
      <c r="G75" s="6"/>
    </row>
    <row r="76" spans="6:7" x14ac:dyDescent="0.25">
      <c r="F76" s="2"/>
      <c r="G76" s="6"/>
    </row>
    <row r="77" spans="6:7" x14ac:dyDescent="0.25">
      <c r="F77" s="2"/>
      <c r="G77" s="6"/>
    </row>
    <row r="78" spans="6:7" x14ac:dyDescent="0.25">
      <c r="F78" s="2"/>
      <c r="G78" s="6"/>
    </row>
    <row r="79" spans="6:7" x14ac:dyDescent="0.25">
      <c r="F79" s="2"/>
      <c r="G79" s="6"/>
    </row>
    <row r="80" spans="6:7" x14ac:dyDescent="0.25">
      <c r="F80" s="2"/>
      <c r="G80" s="6"/>
    </row>
  </sheetData>
  <autoFilter ref="A1:Q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61"/>
  <sheetViews>
    <sheetView workbookViewId="0">
      <selection activeCell="G66" sqref="G66"/>
    </sheetView>
  </sheetViews>
  <sheetFormatPr defaultRowHeight="15" x14ac:dyDescent="0.25"/>
  <cols>
    <col min="1" max="1" width="16.42578125" style="36" bestFit="1" customWidth="1"/>
    <col min="2" max="2" width="11.42578125" style="36" bestFit="1" customWidth="1"/>
    <col min="3" max="3" width="13.5703125" style="36" bestFit="1" customWidth="1"/>
    <col min="4" max="4" width="9.140625" style="36"/>
    <col min="5" max="5" width="10.7109375" style="36" bestFit="1" customWidth="1"/>
    <col min="6" max="6" width="9.140625" style="47"/>
    <col min="7" max="7" width="9.140625" style="47" customWidth="1"/>
    <col min="8" max="8" width="10.140625" style="36" customWidth="1"/>
  </cols>
  <sheetData>
    <row r="1" spans="1:9" x14ac:dyDescent="0.25">
      <c r="A1" s="36" t="s">
        <v>283</v>
      </c>
      <c r="B1" s="36" t="s">
        <v>0</v>
      </c>
      <c r="C1" s="36" t="s">
        <v>1</v>
      </c>
      <c r="D1" s="36" t="s">
        <v>2</v>
      </c>
      <c r="E1" s="36" t="s">
        <v>82</v>
      </c>
      <c r="F1" s="47" t="s">
        <v>40</v>
      </c>
      <c r="G1" s="47" t="s">
        <v>41</v>
      </c>
      <c r="H1" s="36" t="s">
        <v>447</v>
      </c>
      <c r="I1" t="s">
        <v>495</v>
      </c>
    </row>
    <row r="2" spans="1:9" x14ac:dyDescent="0.25">
      <c r="B2" s="36" t="s">
        <v>448</v>
      </c>
      <c r="C2" s="36" t="s">
        <v>449</v>
      </c>
      <c r="D2" s="36" t="s">
        <v>6</v>
      </c>
      <c r="E2" s="36" t="s">
        <v>155</v>
      </c>
      <c r="F2" s="47" t="s">
        <v>39</v>
      </c>
      <c r="I2" t="str">
        <f>VLOOKUP(C2,Overall!C:C,1,FALSE)</f>
        <v>Birchall</v>
      </c>
    </row>
    <row r="3" spans="1:9" x14ac:dyDescent="0.25">
      <c r="A3" s="36">
        <v>10</v>
      </c>
      <c r="B3" s="36" t="s">
        <v>450</v>
      </c>
      <c r="C3" s="36" t="s">
        <v>451</v>
      </c>
      <c r="D3" s="36" t="s">
        <v>10</v>
      </c>
      <c r="E3" s="36" t="s">
        <v>131</v>
      </c>
      <c r="F3" s="48">
        <v>0.75696759259259261</v>
      </c>
      <c r="G3" s="48">
        <v>0.77998842592592599</v>
      </c>
      <c r="H3" s="37">
        <f>G3-F3</f>
        <v>2.3020833333333379E-2</v>
      </c>
      <c r="I3" s="36" t="str">
        <f>VLOOKUP(C3,Overall!C:C,1,FALSE)</f>
        <v>Booth</v>
      </c>
    </row>
    <row r="4" spans="1:9" hidden="1" x14ac:dyDescent="0.25">
      <c r="A4" s="36">
        <v>8</v>
      </c>
      <c r="B4" s="36" t="s">
        <v>285</v>
      </c>
      <c r="C4" s="36" t="s">
        <v>286</v>
      </c>
      <c r="D4" s="36" t="s">
        <v>6</v>
      </c>
      <c r="E4" s="36" t="s">
        <v>141</v>
      </c>
      <c r="F4" s="48">
        <v>0.75640046296296293</v>
      </c>
      <c r="G4" s="48">
        <v>0.79622685185185194</v>
      </c>
      <c r="H4" s="37">
        <f t="shared" ref="H4:H61" si="0">G4-F4</f>
        <v>3.9826388888889008E-2</v>
      </c>
      <c r="I4" s="36" t="str">
        <f>VLOOKUP(C4,Overall!C:C,1,FALSE)</f>
        <v>Briscoe</v>
      </c>
    </row>
    <row r="5" spans="1:9" x14ac:dyDescent="0.25">
      <c r="A5" s="36">
        <v>19</v>
      </c>
      <c r="B5" s="36" t="s">
        <v>322</v>
      </c>
      <c r="C5" s="36" t="s">
        <v>452</v>
      </c>
      <c r="D5" s="36" t="s">
        <v>10</v>
      </c>
      <c r="E5" s="36" t="s">
        <v>111</v>
      </c>
      <c r="F5" s="48">
        <v>0.75665509259259256</v>
      </c>
      <c r="G5" s="48">
        <v>0.78377314814814814</v>
      </c>
      <c r="H5" s="37">
        <f t="shared" si="0"/>
        <v>2.7118055555555576E-2</v>
      </c>
      <c r="I5" s="36" t="str">
        <f>VLOOKUP(C5,Overall!C:C,1,FALSE)</f>
        <v>Burton</v>
      </c>
    </row>
    <row r="6" spans="1:9" hidden="1" x14ac:dyDescent="0.25">
      <c r="B6" s="36" t="s">
        <v>204</v>
      </c>
      <c r="C6" s="36" t="s">
        <v>205</v>
      </c>
      <c r="D6" s="36" t="s">
        <v>10</v>
      </c>
      <c r="E6" s="36" t="s">
        <v>125</v>
      </c>
      <c r="F6" s="47" t="s">
        <v>39</v>
      </c>
      <c r="H6" s="37" t="s">
        <v>453</v>
      </c>
      <c r="I6" s="36" t="str">
        <f>VLOOKUP(C6,Overall!C:C,1,FALSE)</f>
        <v>Carr</v>
      </c>
    </row>
    <row r="7" spans="1:9" hidden="1" x14ac:dyDescent="0.25">
      <c r="A7" s="43">
        <v>14</v>
      </c>
      <c r="B7" s="43" t="s">
        <v>188</v>
      </c>
      <c r="C7" s="43" t="s">
        <v>287</v>
      </c>
      <c r="D7" s="43" t="s">
        <v>6</v>
      </c>
      <c r="E7" s="43" t="s">
        <v>141</v>
      </c>
      <c r="F7" s="49">
        <v>0.76962962962962955</v>
      </c>
      <c r="G7" s="49">
        <v>0.78172453703703704</v>
      </c>
      <c r="H7" s="42">
        <f t="shared" si="0"/>
        <v>1.2094907407407485E-2</v>
      </c>
      <c r="I7" s="36" t="str">
        <f>VLOOKUP(C7,Overall!C:C,1,FALSE)</f>
        <v>Chalton</v>
      </c>
    </row>
    <row r="8" spans="1:9" x14ac:dyDescent="0.25">
      <c r="B8" s="36" t="s">
        <v>454</v>
      </c>
      <c r="C8" s="36" t="s">
        <v>455</v>
      </c>
      <c r="D8" s="36" t="s">
        <v>6</v>
      </c>
      <c r="E8" s="36" t="s">
        <v>135</v>
      </c>
      <c r="F8" s="47" t="s">
        <v>39</v>
      </c>
      <c r="H8" s="37"/>
      <c r="I8" s="36" t="str">
        <f>VLOOKUP(C8,Overall!C:C,1,FALSE)</f>
        <v>Clow</v>
      </c>
    </row>
    <row r="9" spans="1:9" hidden="1" x14ac:dyDescent="0.25">
      <c r="A9" s="36">
        <v>41</v>
      </c>
      <c r="B9" s="36" t="s">
        <v>57</v>
      </c>
      <c r="C9" s="36" t="s">
        <v>288</v>
      </c>
      <c r="D9" s="36" t="s">
        <v>6</v>
      </c>
      <c r="E9" s="38" t="s">
        <v>86</v>
      </c>
      <c r="F9" s="48">
        <v>0.75002314814814808</v>
      </c>
      <c r="G9" s="48">
        <v>0.76436342592592599</v>
      </c>
      <c r="H9" s="37">
        <f t="shared" si="0"/>
        <v>1.434027777777791E-2</v>
      </c>
      <c r="I9" s="36" t="str">
        <f>VLOOKUP(C9,Overall!C:C,1,FALSE)</f>
        <v>Cochrane</v>
      </c>
    </row>
    <row r="10" spans="1:9" hidden="1" x14ac:dyDescent="0.25">
      <c r="A10" s="36">
        <v>31</v>
      </c>
      <c r="B10" s="36" t="s">
        <v>4</v>
      </c>
      <c r="C10" s="36" t="s">
        <v>5</v>
      </c>
      <c r="D10" s="36" t="s">
        <v>6</v>
      </c>
      <c r="E10" s="36" t="s">
        <v>131</v>
      </c>
      <c r="F10" s="48">
        <v>0.7571296296296296</v>
      </c>
      <c r="G10" s="48">
        <v>0.78600694444444441</v>
      </c>
      <c r="H10" s="37">
        <f t="shared" si="0"/>
        <v>2.8877314814814814E-2</v>
      </c>
      <c r="I10" s="36" t="str">
        <f>VLOOKUP(C10,Overall!C:C,1,FALSE)</f>
        <v>Cooke Dunlop</v>
      </c>
    </row>
    <row r="11" spans="1:9" x14ac:dyDescent="0.25">
      <c r="B11" s="36" t="s">
        <v>456</v>
      </c>
      <c r="C11" s="36" t="s">
        <v>457</v>
      </c>
      <c r="D11" s="36" t="s">
        <v>6</v>
      </c>
      <c r="E11" s="36" t="s">
        <v>141</v>
      </c>
      <c r="F11" s="47" t="s">
        <v>39</v>
      </c>
      <c r="H11" s="37"/>
      <c r="I11" s="36" t="str">
        <f>VLOOKUP(C11,Overall!C:C,1,FALSE)</f>
        <v>Cranston</v>
      </c>
    </row>
    <row r="12" spans="1:9" x14ac:dyDescent="0.25">
      <c r="B12" s="36" t="s">
        <v>458</v>
      </c>
      <c r="C12" s="36" t="s">
        <v>459</v>
      </c>
      <c r="D12" s="36" t="s">
        <v>6</v>
      </c>
      <c r="E12" s="36" t="s">
        <v>148</v>
      </c>
      <c r="F12" s="47" t="s">
        <v>39</v>
      </c>
      <c r="H12" s="37"/>
      <c r="I12" s="36" t="str">
        <f>VLOOKUP(C12,Overall!C:C,1,FALSE)</f>
        <v>Dwyer</v>
      </c>
    </row>
    <row r="13" spans="1:9" x14ac:dyDescent="0.25">
      <c r="B13" s="36" t="s">
        <v>460</v>
      </c>
      <c r="C13" s="36" t="s">
        <v>461</v>
      </c>
      <c r="D13" s="36" t="s">
        <v>6</v>
      </c>
      <c r="E13" s="36" t="s">
        <v>131</v>
      </c>
      <c r="F13" s="47" t="s">
        <v>39</v>
      </c>
      <c r="H13" s="37"/>
      <c r="I13" s="36" t="str">
        <f>VLOOKUP(C13,Overall!C:C,1,FALSE)</f>
        <v>Gillings</v>
      </c>
    </row>
    <row r="14" spans="1:9" x14ac:dyDescent="0.25">
      <c r="A14" s="36">
        <v>30</v>
      </c>
      <c r="B14" s="36" t="s">
        <v>462</v>
      </c>
      <c r="C14" s="36" t="s">
        <v>463</v>
      </c>
      <c r="D14" s="36" t="s">
        <v>10</v>
      </c>
      <c r="E14" s="36" t="s">
        <v>135</v>
      </c>
      <c r="F14" s="48">
        <v>0.76179398148148147</v>
      </c>
      <c r="G14" s="48">
        <v>0.79133101851851861</v>
      </c>
      <c r="H14" s="37">
        <f t="shared" si="0"/>
        <v>2.9537037037037139E-2</v>
      </c>
      <c r="I14" s="36" t="str">
        <f>VLOOKUP(C14,Overall!C:C,1,FALSE)</f>
        <v>hardaker</v>
      </c>
    </row>
    <row r="15" spans="1:9" hidden="1" x14ac:dyDescent="0.25">
      <c r="A15" s="43">
        <v>18</v>
      </c>
      <c r="B15" s="43" t="s">
        <v>188</v>
      </c>
      <c r="C15" s="43" t="s">
        <v>189</v>
      </c>
      <c r="D15" s="43" t="s">
        <v>6</v>
      </c>
      <c r="E15" s="43" t="s">
        <v>148</v>
      </c>
      <c r="F15" s="49">
        <v>0.77151620370370377</v>
      </c>
      <c r="G15" s="49">
        <v>0.78719907407407408</v>
      </c>
      <c r="H15" s="42">
        <f t="shared" si="0"/>
        <v>1.5682870370370305E-2</v>
      </c>
      <c r="I15" s="36" t="str">
        <f>VLOOKUP(C15,Overall!C:C,1,FALSE)</f>
        <v>Hartley</v>
      </c>
    </row>
    <row r="16" spans="1:9" hidden="1" x14ac:dyDescent="0.25">
      <c r="A16" s="36">
        <v>22</v>
      </c>
      <c r="B16" s="36" t="s">
        <v>464</v>
      </c>
      <c r="C16" s="36" t="s">
        <v>260</v>
      </c>
      <c r="D16" s="36" t="s">
        <v>6</v>
      </c>
      <c r="E16" s="36" t="s">
        <v>135</v>
      </c>
      <c r="F16" s="48">
        <v>0.76245370370370369</v>
      </c>
      <c r="G16" s="48">
        <v>0.78726851851851853</v>
      </c>
      <c r="H16" s="37">
        <f t="shared" si="0"/>
        <v>2.4814814814814845E-2</v>
      </c>
      <c r="I16" s="36" t="str">
        <f>VLOOKUP(C16,Overall!C:C,1,FALSE)</f>
        <v>Henderson</v>
      </c>
    </row>
    <row r="17" spans="1:9" hidden="1" x14ac:dyDescent="0.25">
      <c r="A17" s="36">
        <v>38</v>
      </c>
      <c r="B17" s="36" t="s">
        <v>95</v>
      </c>
      <c r="C17" s="36" t="s">
        <v>96</v>
      </c>
      <c r="D17" s="36" t="s">
        <v>10</v>
      </c>
      <c r="E17" s="38" t="s">
        <v>86</v>
      </c>
      <c r="F17" s="48">
        <v>0.74981481481481482</v>
      </c>
      <c r="G17" s="48">
        <v>0.76418981481481485</v>
      </c>
      <c r="H17" s="37">
        <f t="shared" si="0"/>
        <v>1.4375000000000027E-2</v>
      </c>
      <c r="I17" s="36" t="str">
        <f>VLOOKUP(C17,Overall!C:C,1,FALSE)</f>
        <v>Jackson</v>
      </c>
    </row>
    <row r="18" spans="1:9" hidden="1" x14ac:dyDescent="0.25">
      <c r="A18" s="36">
        <v>39</v>
      </c>
      <c r="B18" s="36" t="s">
        <v>134</v>
      </c>
      <c r="C18" s="36" t="s">
        <v>96</v>
      </c>
      <c r="D18" s="36" t="s">
        <v>10</v>
      </c>
      <c r="E18" s="36" t="s">
        <v>135</v>
      </c>
      <c r="F18" s="48">
        <v>0.76799768518518519</v>
      </c>
      <c r="G18" s="48">
        <v>0.79236111111111107</v>
      </c>
      <c r="H18" s="37">
        <f t="shared" si="0"/>
        <v>2.4363425925925886E-2</v>
      </c>
      <c r="I18" s="36" t="str">
        <f>VLOOKUP(C18,Overall!C:C,1,FALSE)</f>
        <v>Jackson</v>
      </c>
    </row>
    <row r="19" spans="1:9" x14ac:dyDescent="0.25">
      <c r="A19" s="43">
        <v>36</v>
      </c>
      <c r="B19" s="43" t="s">
        <v>17</v>
      </c>
      <c r="C19" s="43" t="s">
        <v>465</v>
      </c>
      <c r="D19" s="43" t="s">
        <v>10</v>
      </c>
      <c r="E19" s="43" t="s">
        <v>125</v>
      </c>
      <c r="F19" s="49">
        <v>0.76986111111111111</v>
      </c>
      <c r="G19" s="49">
        <v>0.78796296296296298</v>
      </c>
      <c r="H19" s="42">
        <f t="shared" si="0"/>
        <v>1.8101851851851869E-2</v>
      </c>
      <c r="I19" s="36" t="str">
        <f>VLOOKUP(C19,Overall!C:C,1,FALSE)</f>
        <v>Lamb</v>
      </c>
    </row>
    <row r="20" spans="1:9" x14ac:dyDescent="0.25">
      <c r="B20" s="36" t="s">
        <v>466</v>
      </c>
      <c r="C20" s="36" t="s">
        <v>467</v>
      </c>
      <c r="D20" s="36" t="s">
        <v>6</v>
      </c>
      <c r="E20" s="36" t="s">
        <v>120</v>
      </c>
      <c r="F20" s="47" t="s">
        <v>39</v>
      </c>
      <c r="H20" s="37"/>
      <c r="I20" s="36" t="str">
        <f>VLOOKUP(C20,Overall!C:C,1,FALSE)</f>
        <v>Lancaster</v>
      </c>
    </row>
    <row r="21" spans="1:9" hidden="1" x14ac:dyDescent="0.25">
      <c r="A21" s="36">
        <v>32</v>
      </c>
      <c r="B21" s="36" t="s">
        <v>307</v>
      </c>
      <c r="C21" s="36" t="s">
        <v>308</v>
      </c>
      <c r="D21" s="36" t="s">
        <v>10</v>
      </c>
      <c r="E21" s="36" t="s">
        <v>148</v>
      </c>
      <c r="F21" s="48">
        <v>0.76228009259259266</v>
      </c>
      <c r="G21" s="48">
        <v>0.79193287037037041</v>
      </c>
      <c r="H21" s="37">
        <f t="shared" si="0"/>
        <v>2.965277777777775E-2</v>
      </c>
      <c r="I21" s="36" t="str">
        <f>VLOOKUP(C21,Overall!C:C,1,FALSE)</f>
        <v>McDougall</v>
      </c>
    </row>
    <row r="22" spans="1:9" hidden="1" x14ac:dyDescent="0.25">
      <c r="B22" s="36" t="s">
        <v>181</v>
      </c>
      <c r="C22" s="36" t="s">
        <v>182</v>
      </c>
      <c r="D22" s="36" t="s">
        <v>6</v>
      </c>
      <c r="E22" s="36" t="s">
        <v>135</v>
      </c>
      <c r="F22" s="47" t="s">
        <v>39</v>
      </c>
      <c r="H22" s="37"/>
      <c r="I22" s="36" t="str">
        <f>VLOOKUP(C22,Overall!C:C,1,FALSE)</f>
        <v>Miller</v>
      </c>
    </row>
    <row r="23" spans="1:9" x14ac:dyDescent="0.25">
      <c r="B23" s="36" t="s">
        <v>468</v>
      </c>
      <c r="C23" s="36" t="s">
        <v>469</v>
      </c>
      <c r="D23" s="36" t="s">
        <v>6</v>
      </c>
      <c r="E23" s="38" t="s">
        <v>98</v>
      </c>
      <c r="F23" s="47" t="s">
        <v>39</v>
      </c>
      <c r="H23" s="37"/>
      <c r="I23" s="36" t="str">
        <f>VLOOKUP(C23,Overall!C:C,1,FALSE)</f>
        <v>Munnoch</v>
      </c>
    </row>
    <row r="24" spans="1:9" hidden="1" x14ac:dyDescent="0.25">
      <c r="B24" s="36" t="s">
        <v>191</v>
      </c>
      <c r="C24" s="36" t="s">
        <v>192</v>
      </c>
      <c r="D24" s="36" t="s">
        <v>6</v>
      </c>
      <c r="E24" s="36" t="s">
        <v>193</v>
      </c>
      <c r="F24" s="47" t="s">
        <v>39</v>
      </c>
      <c r="H24" s="37"/>
      <c r="I24" s="36" t="str">
        <f>VLOOKUP(C24,Overall!C:C,1,FALSE)</f>
        <v>MUNRO</v>
      </c>
    </row>
    <row r="25" spans="1:9" hidden="1" x14ac:dyDescent="0.25">
      <c r="A25" s="36">
        <v>40</v>
      </c>
      <c r="B25" s="36" t="s">
        <v>92</v>
      </c>
      <c r="C25" s="36" t="s">
        <v>93</v>
      </c>
      <c r="D25" s="36" t="s">
        <v>6</v>
      </c>
      <c r="E25" s="40" t="s">
        <v>86</v>
      </c>
      <c r="F25" s="48">
        <v>0.75346064814814817</v>
      </c>
      <c r="G25" s="48">
        <v>0.76583333333333325</v>
      </c>
      <c r="H25" s="37">
        <f t="shared" si="0"/>
        <v>1.2372685185185084E-2</v>
      </c>
      <c r="I25" s="36" t="str">
        <f>VLOOKUP(C25,Overall!C:C,1,FALSE)</f>
        <v>Neale</v>
      </c>
    </row>
    <row r="26" spans="1:9" hidden="1" x14ac:dyDescent="0.25">
      <c r="B26" s="36" t="s">
        <v>136</v>
      </c>
      <c r="C26" s="36" t="s">
        <v>93</v>
      </c>
      <c r="D26" s="36" t="s">
        <v>10</v>
      </c>
      <c r="E26" s="36" t="s">
        <v>135</v>
      </c>
      <c r="F26" s="47" t="s">
        <v>39</v>
      </c>
      <c r="H26" s="37"/>
      <c r="I26" s="36" t="str">
        <f>VLOOKUP(C26,Overall!C:C,1,FALSE)</f>
        <v>Neale</v>
      </c>
    </row>
    <row r="27" spans="1:9" x14ac:dyDescent="0.25">
      <c r="A27" s="36">
        <v>9</v>
      </c>
      <c r="B27" s="36" t="s">
        <v>152</v>
      </c>
      <c r="C27" s="36" t="s">
        <v>470</v>
      </c>
      <c r="D27" s="36" t="s">
        <v>6</v>
      </c>
      <c r="E27" s="36" t="s">
        <v>155</v>
      </c>
      <c r="F27" s="48">
        <v>0.76276620370370374</v>
      </c>
      <c r="G27" s="48">
        <v>0.79826388888888899</v>
      </c>
      <c r="H27" s="37">
        <f t="shared" si="0"/>
        <v>3.5497685185185257E-2</v>
      </c>
      <c r="I27" s="36" t="str">
        <f>VLOOKUP(C27,Overall!C:C,1,FALSE)</f>
        <v>Phillips</v>
      </c>
    </row>
    <row r="28" spans="1:9" x14ac:dyDescent="0.25">
      <c r="B28" s="36" t="s">
        <v>458</v>
      </c>
      <c r="C28" s="36" t="s">
        <v>471</v>
      </c>
      <c r="D28" s="36" t="s">
        <v>6</v>
      </c>
      <c r="E28" s="36" t="s">
        <v>131</v>
      </c>
      <c r="F28" s="47" t="s">
        <v>39</v>
      </c>
      <c r="H28" s="37"/>
      <c r="I28" s="36" t="str">
        <f>VLOOKUP(C28,Overall!C:C,1,FALSE)</f>
        <v>Picken</v>
      </c>
    </row>
    <row r="29" spans="1:9" hidden="1" x14ac:dyDescent="0.25">
      <c r="A29" s="43">
        <v>6</v>
      </c>
      <c r="B29" s="43" t="s">
        <v>309</v>
      </c>
      <c r="C29" s="43" t="s">
        <v>310</v>
      </c>
      <c r="D29" s="43" t="s">
        <v>6</v>
      </c>
      <c r="E29" s="43" t="s">
        <v>155</v>
      </c>
      <c r="F29" s="49">
        <v>0.76928240740740739</v>
      </c>
      <c r="G29" s="49">
        <v>0.78731481481481491</v>
      </c>
      <c r="H29" s="42">
        <f t="shared" si="0"/>
        <v>1.8032407407407525E-2</v>
      </c>
      <c r="I29" s="36" t="str">
        <f>VLOOKUP(C29,Overall!C:C,1,FALSE)</f>
        <v>Reid</v>
      </c>
    </row>
    <row r="30" spans="1:9" x14ac:dyDescent="0.25">
      <c r="A30" s="36">
        <v>1</v>
      </c>
      <c r="B30" s="36" t="s">
        <v>472</v>
      </c>
      <c r="C30" s="36" t="s">
        <v>473</v>
      </c>
      <c r="D30" s="36" t="s">
        <v>6</v>
      </c>
      <c r="E30" s="36" t="s">
        <v>120</v>
      </c>
      <c r="F30" s="48">
        <v>0.76386574074074076</v>
      </c>
      <c r="G30" s="48">
        <v>0.80057870370370365</v>
      </c>
      <c r="H30" s="37">
        <f t="shared" si="0"/>
        <v>3.6712962962962892E-2</v>
      </c>
      <c r="I30" s="36" t="str">
        <f>VLOOKUP(C30,Overall!C:C,1,FALSE)</f>
        <v>Roberts</v>
      </c>
    </row>
    <row r="31" spans="1:9" x14ac:dyDescent="0.25">
      <c r="A31" s="36">
        <v>2</v>
      </c>
      <c r="B31" s="36" t="s">
        <v>333</v>
      </c>
      <c r="C31" s="36" t="s">
        <v>473</v>
      </c>
      <c r="D31" s="36" t="s">
        <v>6</v>
      </c>
      <c r="E31" s="36" t="s">
        <v>131</v>
      </c>
      <c r="F31" s="48">
        <v>0.76400462962962967</v>
      </c>
      <c r="G31" s="48">
        <v>0.8000694444444445</v>
      </c>
      <c r="H31" s="37">
        <f t="shared" si="0"/>
        <v>3.6064814814814827E-2</v>
      </c>
      <c r="I31" s="36" t="str">
        <f>VLOOKUP(C31,Overall!C:C,1,FALSE)</f>
        <v>Roberts</v>
      </c>
    </row>
    <row r="32" spans="1:9" x14ac:dyDescent="0.25">
      <c r="A32" s="36">
        <v>29</v>
      </c>
      <c r="B32" s="36" t="s">
        <v>349</v>
      </c>
      <c r="C32" s="36" t="s">
        <v>474</v>
      </c>
      <c r="D32" s="36" t="s">
        <v>10</v>
      </c>
      <c r="E32" s="36" t="s">
        <v>125</v>
      </c>
      <c r="F32" s="48">
        <v>0.7645601851851852</v>
      </c>
      <c r="G32" s="48">
        <v>0.78831018518518514</v>
      </c>
      <c r="H32" s="37">
        <f t="shared" si="0"/>
        <v>2.3749999999999938E-2</v>
      </c>
      <c r="I32" s="36" t="str">
        <f>VLOOKUP(C32,Overall!C:C,1,FALSE)</f>
        <v>Robertson</v>
      </c>
    </row>
    <row r="33" spans="1:9" x14ac:dyDescent="0.25">
      <c r="A33" s="36">
        <v>3</v>
      </c>
      <c r="B33" s="36" t="s">
        <v>475</v>
      </c>
      <c r="C33" s="36" t="s">
        <v>476</v>
      </c>
      <c r="D33" s="36" t="s">
        <v>6</v>
      </c>
      <c r="E33" s="36" t="s">
        <v>131</v>
      </c>
      <c r="F33" s="48">
        <v>0.75685185185185189</v>
      </c>
      <c r="G33" s="48">
        <v>0.79907407407407405</v>
      </c>
      <c r="H33" s="37">
        <f t="shared" si="0"/>
        <v>4.2222222222222161E-2</v>
      </c>
      <c r="I33" s="36" t="str">
        <f>VLOOKUP(C33,Overall!C:C,1,FALSE)</f>
        <v>Sanderson</v>
      </c>
    </row>
    <row r="34" spans="1:9" x14ac:dyDescent="0.25">
      <c r="B34" s="36" t="s">
        <v>477</v>
      </c>
      <c r="C34" s="36" t="s">
        <v>478</v>
      </c>
      <c r="D34" s="36" t="s">
        <v>6</v>
      </c>
      <c r="E34" s="36" t="s">
        <v>131</v>
      </c>
      <c r="F34" s="47" t="s">
        <v>39</v>
      </c>
      <c r="H34" s="37"/>
      <c r="I34" s="36" t="str">
        <f>VLOOKUP(C34,Overall!C:C,1,FALSE)</f>
        <v>Stobbart</v>
      </c>
    </row>
    <row r="35" spans="1:9" x14ac:dyDescent="0.25">
      <c r="A35" s="43">
        <v>23</v>
      </c>
      <c r="B35" s="43" t="s">
        <v>479</v>
      </c>
      <c r="C35" s="43" t="s">
        <v>480</v>
      </c>
      <c r="D35" s="43" t="s">
        <v>6</v>
      </c>
      <c r="E35" s="43" t="s">
        <v>141</v>
      </c>
      <c r="F35" s="49">
        <v>0.757349537037037</v>
      </c>
      <c r="G35" s="49">
        <v>0.77995370370370365</v>
      </c>
      <c r="H35" s="42">
        <f t="shared" si="0"/>
        <v>2.2604166666666647E-2</v>
      </c>
      <c r="I35" s="36" t="str">
        <f>VLOOKUP(C35,Overall!C:C,1,FALSE)</f>
        <v>Stockdale</v>
      </c>
    </row>
    <row r="36" spans="1:9" hidden="1" x14ac:dyDescent="0.25">
      <c r="A36" s="36">
        <v>12</v>
      </c>
      <c r="B36" s="36" t="s">
        <v>29</v>
      </c>
      <c r="C36" s="36" t="s">
        <v>30</v>
      </c>
      <c r="D36" s="36" t="s">
        <v>10</v>
      </c>
      <c r="E36" s="38" t="s">
        <v>86</v>
      </c>
      <c r="F36" s="48">
        <v>0.75211805555555555</v>
      </c>
      <c r="G36" s="48">
        <v>0.75910879629629635</v>
      </c>
      <c r="H36" s="37">
        <f t="shared" si="0"/>
        <v>6.9907407407407973E-3</v>
      </c>
      <c r="I36" s="36" t="str">
        <f>VLOOKUP(C36,Overall!C:C,1,FALSE)</f>
        <v>Turner</v>
      </c>
    </row>
    <row r="37" spans="1:9" hidden="1" x14ac:dyDescent="0.25">
      <c r="B37" s="36" t="s">
        <v>31</v>
      </c>
      <c r="C37" s="36" t="s">
        <v>30</v>
      </c>
      <c r="D37" s="36" t="s">
        <v>10</v>
      </c>
      <c r="E37" s="38" t="s">
        <v>98</v>
      </c>
      <c r="F37" s="47" t="s">
        <v>39</v>
      </c>
      <c r="H37" s="37"/>
      <c r="I37" s="36" t="str">
        <f>VLOOKUP(C37,Overall!C:C,1,FALSE)</f>
        <v>Turner</v>
      </c>
    </row>
    <row r="38" spans="1:9" x14ac:dyDescent="0.25">
      <c r="A38" s="36">
        <v>20</v>
      </c>
      <c r="B38" s="36" t="s">
        <v>481</v>
      </c>
      <c r="C38" s="36" t="s">
        <v>482</v>
      </c>
      <c r="D38" s="36" t="s">
        <v>6</v>
      </c>
      <c r="E38" s="36" t="s">
        <v>141</v>
      </c>
      <c r="F38" s="48">
        <v>0.75651620370370365</v>
      </c>
      <c r="G38" s="48">
        <v>0.7958101851851852</v>
      </c>
      <c r="H38" s="37">
        <f t="shared" si="0"/>
        <v>3.9293981481481555E-2</v>
      </c>
      <c r="I38" s="36" t="str">
        <f>VLOOKUP(C38,Overall!C:C,1,FALSE)</f>
        <v>Wipat</v>
      </c>
    </row>
    <row r="39" spans="1:9" hidden="1" x14ac:dyDescent="0.25">
      <c r="A39" s="36">
        <v>4</v>
      </c>
      <c r="B39" s="36" t="s">
        <v>22</v>
      </c>
      <c r="C39" s="36" t="s">
        <v>225</v>
      </c>
      <c r="E39" s="40" t="s">
        <v>86</v>
      </c>
      <c r="F39" s="48">
        <v>0.75100694444444438</v>
      </c>
      <c r="G39" s="48">
        <v>0.75795138888888891</v>
      </c>
      <c r="H39" s="37">
        <f t="shared" si="0"/>
        <v>6.9444444444445308E-3</v>
      </c>
      <c r="I39" s="36" t="str">
        <f>VLOOKUP(C39,Overall!C:C,1,FALSE)</f>
        <v>Makepeace</v>
      </c>
    </row>
    <row r="40" spans="1:9" hidden="1" x14ac:dyDescent="0.25">
      <c r="A40" s="43">
        <v>7</v>
      </c>
      <c r="B40" s="43" t="s">
        <v>52</v>
      </c>
      <c r="C40" s="43" t="s">
        <v>53</v>
      </c>
      <c r="D40" s="43"/>
      <c r="E40" s="13" t="s">
        <v>98</v>
      </c>
      <c r="F40" s="49">
        <v>0.74765046296296289</v>
      </c>
      <c r="G40" s="49">
        <v>0.75405092592592593</v>
      </c>
      <c r="H40" s="42">
        <f t="shared" si="0"/>
        <v>6.4004629629630383E-3</v>
      </c>
      <c r="I40" s="36" t="str">
        <f>VLOOKUP(C40,Overall!C:C,1,FALSE)</f>
        <v>Bezuidenhout</v>
      </c>
    </row>
    <row r="41" spans="1:9" hidden="1" x14ac:dyDescent="0.25">
      <c r="A41" s="36">
        <v>11</v>
      </c>
      <c r="B41" s="36" t="s">
        <v>90</v>
      </c>
      <c r="C41" s="36" t="s">
        <v>91</v>
      </c>
      <c r="E41" s="36" t="s">
        <v>86</v>
      </c>
      <c r="F41" s="48">
        <v>0.74836805555555552</v>
      </c>
      <c r="G41" s="48">
        <v>0.7559027777777777</v>
      </c>
      <c r="H41" s="37">
        <f t="shared" si="0"/>
        <v>7.5347222222221788E-3</v>
      </c>
      <c r="I41" s="36" t="str">
        <f>VLOOKUP(C41,Overall!C:C,1,FALSE)</f>
        <v>Otterson</v>
      </c>
    </row>
    <row r="42" spans="1:9" hidden="1" x14ac:dyDescent="0.25">
      <c r="A42" s="36">
        <v>16</v>
      </c>
      <c r="B42" s="36" t="s">
        <v>267</v>
      </c>
      <c r="C42" s="36" t="s">
        <v>305</v>
      </c>
      <c r="E42" s="40" t="s">
        <v>483</v>
      </c>
      <c r="F42" s="48">
        <v>0.75225694444444446</v>
      </c>
      <c r="G42" s="48">
        <v>0.76092592592592589</v>
      </c>
      <c r="H42" s="37">
        <f t="shared" si="0"/>
        <v>8.6689814814814303E-3</v>
      </c>
      <c r="I42" s="36" t="str">
        <f>VLOOKUP(C42,Overall!C:C,1,FALSE)</f>
        <v>Leonard</v>
      </c>
    </row>
    <row r="43" spans="1:9" hidden="1" x14ac:dyDescent="0.25">
      <c r="A43" s="43">
        <v>21</v>
      </c>
      <c r="B43" s="43" t="s">
        <v>259</v>
      </c>
      <c r="C43" s="43" t="s">
        <v>260</v>
      </c>
      <c r="D43" s="43"/>
      <c r="E43" s="13" t="s">
        <v>86</v>
      </c>
      <c r="F43" s="49">
        <v>0.7527314814814815</v>
      </c>
      <c r="G43" s="49">
        <v>0.76012731481481488</v>
      </c>
      <c r="H43" s="42">
        <f t="shared" si="0"/>
        <v>7.3958333333333792E-3</v>
      </c>
      <c r="I43" s="36" t="str">
        <f>VLOOKUP(C43,Overall!C:C,1,FALSE)</f>
        <v>Henderson</v>
      </c>
    </row>
    <row r="44" spans="1:9" x14ac:dyDescent="0.25">
      <c r="A44" s="36">
        <v>25</v>
      </c>
      <c r="B44" s="36" t="s">
        <v>484</v>
      </c>
      <c r="C44" s="36" t="s">
        <v>485</v>
      </c>
      <c r="E44" s="40" t="s">
        <v>483</v>
      </c>
      <c r="F44" s="48">
        <v>0.7481944444444445</v>
      </c>
      <c r="G44" s="48">
        <v>0.76079861111111102</v>
      </c>
      <c r="H44" s="37">
        <f t="shared" si="0"/>
        <v>1.2604166666666528E-2</v>
      </c>
      <c r="I44" s="36" t="str">
        <f>VLOOKUP(C44,Overall!C:C,1,FALSE)</f>
        <v>Kirtley</v>
      </c>
    </row>
    <row r="45" spans="1:9" x14ac:dyDescent="0.25">
      <c r="A45" s="36">
        <v>26</v>
      </c>
      <c r="B45" s="36" t="s">
        <v>486</v>
      </c>
      <c r="C45" s="36" t="s">
        <v>485</v>
      </c>
      <c r="E45" s="40" t="s">
        <v>483</v>
      </c>
      <c r="F45" s="48">
        <v>0.74804398148148143</v>
      </c>
      <c r="G45" s="48">
        <v>0.76098379629629631</v>
      </c>
      <c r="H45" s="37">
        <f t="shared" si="0"/>
        <v>1.2939814814814876E-2</v>
      </c>
      <c r="I45" s="36" t="str">
        <f>VLOOKUP(C45,Overall!C:C,1,FALSE)</f>
        <v>Kirtley</v>
      </c>
    </row>
    <row r="46" spans="1:9" hidden="1" x14ac:dyDescent="0.25">
      <c r="A46" s="36">
        <v>33</v>
      </c>
      <c r="B46" s="36" t="s">
        <v>487</v>
      </c>
      <c r="C46" s="36" t="s">
        <v>35</v>
      </c>
      <c r="E46" s="40" t="s">
        <v>86</v>
      </c>
      <c r="F46" s="48">
        <v>0.75050925925925915</v>
      </c>
      <c r="G46" s="48">
        <v>0.7624305555555555</v>
      </c>
      <c r="H46" s="37">
        <f t="shared" si="0"/>
        <v>1.1921296296296346E-2</v>
      </c>
      <c r="I46" s="36" t="str">
        <f>VLOOKUP(C46,Overall!C:C,1,FALSE)</f>
        <v>Watson</v>
      </c>
    </row>
    <row r="47" spans="1:9" hidden="1" x14ac:dyDescent="0.25">
      <c r="A47" s="36">
        <v>35</v>
      </c>
      <c r="B47" s="36" t="s">
        <v>488</v>
      </c>
      <c r="C47" s="36" t="s">
        <v>238</v>
      </c>
      <c r="D47" s="40"/>
      <c r="E47" s="40" t="s">
        <v>86</v>
      </c>
      <c r="F47" s="48">
        <v>0.7478703703703703</v>
      </c>
      <c r="G47" s="48">
        <v>0.75634259259259251</v>
      </c>
      <c r="H47" s="37">
        <f t="shared" si="0"/>
        <v>8.4722222222222143E-3</v>
      </c>
      <c r="I47" s="36" t="str">
        <f>VLOOKUP(C47,Overall!C:C,1,FALSE)</f>
        <v>Taggart</v>
      </c>
    </row>
    <row r="48" spans="1:9" hidden="1" x14ac:dyDescent="0.25">
      <c r="A48" s="36">
        <v>37</v>
      </c>
      <c r="B48" s="36" t="s">
        <v>22</v>
      </c>
      <c r="C48" s="36" t="s">
        <v>23</v>
      </c>
      <c r="E48" s="40" t="s">
        <v>483</v>
      </c>
      <c r="F48" s="48">
        <v>0.74881944444444448</v>
      </c>
      <c r="G48" s="48">
        <v>0.75745370370370368</v>
      </c>
      <c r="H48" s="37">
        <f t="shared" si="0"/>
        <v>8.6342592592592027E-3</v>
      </c>
      <c r="I48" s="36" t="str">
        <f>VLOOKUP(C48,Overall!C:C,1,FALSE)</f>
        <v>Raines</v>
      </c>
    </row>
    <row r="49" spans="1:9" x14ac:dyDescent="0.25">
      <c r="A49" s="36">
        <v>5</v>
      </c>
      <c r="B49" s="36" t="s">
        <v>136</v>
      </c>
      <c r="C49" s="36" t="s">
        <v>489</v>
      </c>
      <c r="E49" s="38" t="s">
        <v>483</v>
      </c>
      <c r="F49" s="48">
        <v>0.74857638888888889</v>
      </c>
      <c r="G49" s="48">
        <v>0.75768518518518524</v>
      </c>
      <c r="H49" s="37">
        <f t="shared" si="0"/>
        <v>9.1087962962963509E-3</v>
      </c>
      <c r="I49" s="36" t="str">
        <f>VLOOKUP(C49,Overall!C:C,1,FALSE)</f>
        <v>Walker</v>
      </c>
    </row>
    <row r="50" spans="1:9" x14ac:dyDescent="0.25">
      <c r="A50" s="43">
        <v>42</v>
      </c>
      <c r="B50" s="43" t="s">
        <v>58</v>
      </c>
      <c r="C50" s="43" t="s">
        <v>94</v>
      </c>
      <c r="D50" s="43"/>
      <c r="E50" s="50" t="s">
        <v>86</v>
      </c>
      <c r="F50" s="49">
        <v>0.74898148148148147</v>
      </c>
      <c r="G50" s="49">
        <v>0.75606481481481491</v>
      </c>
      <c r="H50" s="42">
        <f t="shared" si="0"/>
        <v>7.0833333333334414E-3</v>
      </c>
      <c r="I50" s="36" t="e">
        <f>VLOOKUP(C50,Overall!C:C,1,FALSE)</f>
        <v>#N/A</v>
      </c>
    </row>
    <row r="51" spans="1:9" hidden="1" x14ac:dyDescent="0.25">
      <c r="A51" s="43">
        <v>43</v>
      </c>
      <c r="B51" s="43" t="s">
        <v>57</v>
      </c>
      <c r="C51" s="43" t="s">
        <v>56</v>
      </c>
      <c r="D51" s="43"/>
      <c r="E51" s="13" t="s">
        <v>86</v>
      </c>
      <c r="F51" s="49">
        <v>0.75252314814814814</v>
      </c>
      <c r="G51" s="49">
        <v>0.75766203703703694</v>
      </c>
      <c r="H51" s="42">
        <f t="shared" si="0"/>
        <v>5.138888888888804E-3</v>
      </c>
      <c r="I51" s="36" t="str">
        <f>VLOOKUP(C51,Overall!C:C,1,FALSE)</f>
        <v>Coleman</v>
      </c>
    </row>
    <row r="52" spans="1:9" hidden="1" x14ac:dyDescent="0.25">
      <c r="A52" s="36">
        <v>44</v>
      </c>
      <c r="B52" s="36" t="s">
        <v>55</v>
      </c>
      <c r="C52" s="36" t="s">
        <v>56</v>
      </c>
      <c r="E52" s="38" t="s">
        <v>98</v>
      </c>
      <c r="F52" s="48">
        <v>0.75318287037037035</v>
      </c>
      <c r="G52" s="48">
        <v>0.76268518518518524</v>
      </c>
      <c r="H52" s="37">
        <f t="shared" si="0"/>
        <v>9.5023148148148939E-3</v>
      </c>
      <c r="I52" s="36" t="str">
        <f>VLOOKUP(C52,Overall!C:C,1,FALSE)</f>
        <v>Coleman</v>
      </c>
    </row>
    <row r="53" spans="1:9" x14ac:dyDescent="0.25">
      <c r="A53" s="36">
        <v>45</v>
      </c>
      <c r="B53" s="36" t="s">
        <v>448</v>
      </c>
      <c r="C53" s="36" t="s">
        <v>490</v>
      </c>
      <c r="E53" s="36" t="s">
        <v>306</v>
      </c>
      <c r="F53" s="48">
        <v>0.7506828703703704</v>
      </c>
      <c r="G53" s="48">
        <v>0.76037037037037036</v>
      </c>
      <c r="H53" s="37">
        <f t="shared" si="0"/>
        <v>9.68749999999996E-3</v>
      </c>
      <c r="I53" s="36" t="str">
        <f>VLOOKUP(C53,Overall!C:C,1,FALSE)</f>
        <v>Jones</v>
      </c>
    </row>
    <row r="54" spans="1:9" hidden="1" x14ac:dyDescent="0.25">
      <c r="A54" s="43">
        <v>13</v>
      </c>
      <c r="B54" s="43" t="s">
        <v>65</v>
      </c>
      <c r="C54" s="43" t="s">
        <v>66</v>
      </c>
      <c r="D54" s="43"/>
      <c r="E54" s="43" t="s">
        <v>338</v>
      </c>
      <c r="F54" s="49">
        <v>0.77052083333333332</v>
      </c>
      <c r="G54" s="49">
        <v>0.78493055555555558</v>
      </c>
      <c r="H54" s="42">
        <f t="shared" si="0"/>
        <v>1.4409722222222254E-2</v>
      </c>
      <c r="I54" s="36" t="str">
        <f>VLOOKUP(C54,Overall!C:C,1,FALSE)</f>
        <v>Bays</v>
      </c>
    </row>
    <row r="55" spans="1:9" hidden="1" x14ac:dyDescent="0.25">
      <c r="A55" s="43">
        <v>15</v>
      </c>
      <c r="B55" s="43" t="s">
        <v>112</v>
      </c>
      <c r="C55" s="43" t="s">
        <v>70</v>
      </c>
      <c r="D55" s="43"/>
      <c r="E55" s="43" t="s">
        <v>111</v>
      </c>
      <c r="F55" s="49">
        <v>0.77069444444444446</v>
      </c>
      <c r="G55" s="49">
        <v>0.78484953703703697</v>
      </c>
      <c r="H55" s="42">
        <f t="shared" si="0"/>
        <v>1.4155092592592511E-2</v>
      </c>
      <c r="I55" s="36" t="str">
        <f>VLOOKUP(C55,Overall!C:C,1,FALSE)</f>
        <v>Winter</v>
      </c>
    </row>
    <row r="56" spans="1:9" x14ac:dyDescent="0.25">
      <c r="A56" s="44">
        <v>17</v>
      </c>
      <c r="B56" s="44" t="s">
        <v>264</v>
      </c>
      <c r="C56" s="44" t="s">
        <v>491</v>
      </c>
      <c r="D56" s="44"/>
      <c r="E56" s="44" t="s">
        <v>306</v>
      </c>
      <c r="F56" s="51">
        <v>0.77327546296296301</v>
      </c>
      <c r="G56" s="51">
        <v>0.79218749999999993</v>
      </c>
      <c r="H56" s="45">
        <f t="shared" si="0"/>
        <v>1.8912037037036922E-2</v>
      </c>
      <c r="I56" s="36" t="str">
        <f>VLOOKUP(C56,Overall!C:C,1,FALSE)</f>
        <v>Bullha</v>
      </c>
    </row>
    <row r="57" spans="1:9" hidden="1" x14ac:dyDescent="0.25">
      <c r="A57" s="43">
        <v>24</v>
      </c>
      <c r="B57" s="43" t="s">
        <v>52</v>
      </c>
      <c r="C57" s="43" t="s">
        <v>423</v>
      </c>
      <c r="D57" s="43"/>
      <c r="E57" s="43" t="s">
        <v>111</v>
      </c>
      <c r="F57" s="49">
        <v>0.77219907407407407</v>
      </c>
      <c r="G57" s="49">
        <v>0.78606481481481483</v>
      </c>
      <c r="H57" s="42">
        <f t="shared" si="0"/>
        <v>1.3865740740740762E-2</v>
      </c>
      <c r="I57" s="36" t="str">
        <f>VLOOKUP(C57,Overall!C:C,1,FALSE)</f>
        <v>Price</v>
      </c>
    </row>
    <row r="58" spans="1:9" x14ac:dyDescent="0.25">
      <c r="A58" s="36">
        <v>27</v>
      </c>
      <c r="B58" s="36" t="s">
        <v>64</v>
      </c>
      <c r="C58" s="36" t="s">
        <v>492</v>
      </c>
      <c r="E58" s="36" t="s">
        <v>436</v>
      </c>
      <c r="F58" s="48">
        <v>0.75675925925925924</v>
      </c>
      <c r="G58" s="48">
        <v>0.78505787037037045</v>
      </c>
      <c r="H58" s="37">
        <f t="shared" si="0"/>
        <v>2.8298611111111205E-2</v>
      </c>
      <c r="I58" s="36" t="e">
        <f>VLOOKUP(C58,Overall!C:C,1,FALSE)</f>
        <v>#N/A</v>
      </c>
    </row>
    <row r="59" spans="1:9" x14ac:dyDescent="0.25">
      <c r="A59" s="36">
        <v>28</v>
      </c>
      <c r="B59" s="36" t="s">
        <v>75</v>
      </c>
      <c r="C59" s="36" t="s">
        <v>113</v>
      </c>
      <c r="E59" s="36" t="s">
        <v>111</v>
      </c>
      <c r="F59" s="48">
        <v>0.76818287037037036</v>
      </c>
      <c r="G59" s="48">
        <v>0.79180555555555554</v>
      </c>
      <c r="H59" s="37">
        <f t="shared" si="0"/>
        <v>2.3622685185185177E-2</v>
      </c>
      <c r="I59" s="36" t="e">
        <f>VLOOKUP(C59,Overall!C:C,1,FALSE)</f>
        <v>#N/A</v>
      </c>
    </row>
    <row r="60" spans="1:9" x14ac:dyDescent="0.25">
      <c r="A60" s="44">
        <v>34</v>
      </c>
      <c r="B60" s="44" t="s">
        <v>92</v>
      </c>
      <c r="C60" s="44" t="s">
        <v>493</v>
      </c>
      <c r="D60" s="44"/>
      <c r="E60" s="44" t="s">
        <v>494</v>
      </c>
      <c r="F60" s="51">
        <v>0.77204861111111101</v>
      </c>
      <c r="G60" s="51">
        <v>0.79724537037037047</v>
      </c>
      <c r="H60" s="45">
        <f t="shared" si="0"/>
        <v>2.519675925925946E-2</v>
      </c>
      <c r="I60" s="36" t="str">
        <f>VLOOKUP(C60,Overall!C:C,1,FALSE)</f>
        <v>Hardy</v>
      </c>
    </row>
    <row r="61" spans="1:9" hidden="1" x14ac:dyDescent="0.25">
      <c r="A61" s="43">
        <v>46</v>
      </c>
      <c r="B61" s="43" t="s">
        <v>153</v>
      </c>
      <c r="C61" s="43" t="s">
        <v>154</v>
      </c>
      <c r="D61" s="43"/>
      <c r="E61" s="43" t="s">
        <v>338</v>
      </c>
      <c r="F61" s="49">
        <v>0.76488425925925929</v>
      </c>
      <c r="G61" s="49">
        <v>0.77756944444444442</v>
      </c>
      <c r="H61" s="42">
        <f t="shared" si="0"/>
        <v>1.2685185185185133E-2</v>
      </c>
      <c r="I61" s="36" t="str">
        <f>VLOOKUP(C61,Overall!C:C,1,FALSE)</f>
        <v>Wright</v>
      </c>
    </row>
  </sheetData>
  <autoFilter ref="A1:I61">
    <filterColumn colId="8">
      <filters>
        <filter val="#N/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</vt:lpstr>
      <vt:lpstr>Go Tri 24-04-19</vt:lpstr>
      <vt:lpstr>Go Tri 29-05-19</vt:lpstr>
      <vt:lpstr>Go Tri 26-06-19</vt:lpstr>
      <vt:lpstr>Go Tri 31-07-19</vt:lpstr>
      <vt:lpstr>Go Tri 28-08-19</vt:lpstr>
      <vt:lpstr>Go tri 25-09-2019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smhuser</dc:creator>
  <cp:lastModifiedBy>Sarah Bezuidenhout</cp:lastModifiedBy>
  <dcterms:created xsi:type="dcterms:W3CDTF">2019-04-24T19:26:42Z</dcterms:created>
  <dcterms:modified xsi:type="dcterms:W3CDTF">2019-09-27T12:34:48Z</dcterms:modified>
</cp:coreProperties>
</file>